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735" firstSheet="2" activeTab="2"/>
  </bookViews>
  <sheets>
    <sheet name="ЕВСК" sheetId="36" state="hidden" r:id="rId1"/>
    <sheet name="Трассы" sheetId="38" state="hidden" r:id="rId2"/>
    <sheet name="мужчмны 10 км" sheetId="166" r:id="rId3"/>
  </sheets>
  <definedNames>
    <definedName name="ДляПодписи">ЕВСК!$A$9:$A$11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6" i="166"/>
  <c r="M75"/>
  <c r="M74"/>
  <c r="M73"/>
  <c r="M70"/>
  <c r="M69"/>
  <c r="M66"/>
  <c r="M65"/>
  <c r="M64"/>
  <c r="M61"/>
  <c r="M60"/>
  <c r="M56"/>
  <c r="M57"/>
  <c r="M55"/>
  <c r="M54"/>
  <c r="M53"/>
  <c r="M52"/>
  <c r="M51"/>
  <c r="M48"/>
  <c r="M47"/>
  <c r="M46"/>
  <c r="M45"/>
  <c r="M42"/>
  <c r="M41"/>
  <c r="M40"/>
  <c r="M39"/>
  <c r="M38"/>
  <c r="M35"/>
  <c r="M34"/>
  <c r="M32"/>
  <c r="M33"/>
  <c r="M29"/>
  <c r="M28"/>
  <c r="M27"/>
  <c r="L82" l="1"/>
  <c r="E82"/>
  <c r="A82"/>
</calcChain>
</file>

<file path=xl/comments1.xml><?xml version="1.0" encoding="utf-8"?>
<comments xmlns="http://schemas.openxmlformats.org/spreadsheetml/2006/main">
  <authors>
    <author>Viktor Vlasov</author>
  </authors>
  <commentList>
    <comment ref="M2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Viktor Vlasov
</t>
        </r>
        <r>
          <rPr>
            <sz val="9"/>
            <color indexed="81"/>
            <rFont val="Tahoma"/>
            <family val="2"/>
            <charset val="204"/>
          </rPr>
          <t>Формула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204"/>
          </rPr>
          <t>Viktor Vlasov:</t>
        </r>
        <r>
          <rPr>
            <sz val="9"/>
            <color indexed="81"/>
            <rFont val="Tahoma"/>
            <family val="2"/>
            <charset val="204"/>
          </rPr>
          <t xml:space="preserve">
Формула</t>
        </r>
      </text>
    </comment>
    <comment ref="A82" authorId="0">
      <text>
        <r>
          <rPr>
            <b/>
            <sz val="9"/>
            <color indexed="81"/>
            <rFont val="Tahoma"/>
            <family val="2"/>
            <charset val="204"/>
          </rPr>
          <t>Viktor Vlasov:</t>
        </r>
        <r>
          <rPr>
            <sz val="9"/>
            <color indexed="81"/>
            <rFont val="Tahoma"/>
            <family val="2"/>
            <charset val="204"/>
          </rPr>
          <t xml:space="preserve">
Формула</t>
        </r>
      </text>
    </comment>
    <comment ref="E82" authorId="0">
      <text>
        <r>
          <rPr>
            <b/>
            <sz val="9"/>
            <color indexed="81"/>
            <rFont val="Tahoma"/>
            <family val="2"/>
            <charset val="204"/>
          </rPr>
          <t>Viktor Vlasov:</t>
        </r>
        <r>
          <rPr>
            <sz val="9"/>
            <color indexed="81"/>
            <rFont val="Tahoma"/>
            <family val="2"/>
            <charset val="204"/>
          </rPr>
          <t xml:space="preserve">
Формула</t>
        </r>
      </text>
    </comment>
    <comment ref="L82" authorId="0">
      <text>
        <r>
          <rPr>
            <b/>
            <sz val="9"/>
            <color indexed="81"/>
            <rFont val="Tahoma"/>
            <family val="2"/>
            <charset val="204"/>
          </rPr>
          <t>Viktor Vlasov:</t>
        </r>
        <r>
          <rPr>
            <sz val="9"/>
            <color indexed="81"/>
            <rFont val="Tahoma"/>
            <family val="2"/>
            <charset val="204"/>
          </rPr>
          <t xml:space="preserve">
Формула</t>
        </r>
      </text>
    </comment>
  </commentList>
</comments>
</file>

<file path=xl/sharedStrings.xml><?xml version="1.0" encoding="utf-8"?>
<sst xmlns="http://schemas.openxmlformats.org/spreadsheetml/2006/main" count="282" uniqueCount="210">
  <si>
    <t>МУЖЧИНЫ</t>
  </si>
  <si>
    <t>ИНФОРМАЦИЯ О ЖЮРИ И ГСК СОРЕВНОВАНИЙ:</t>
  </si>
  <si>
    <t>ТЕХНИЧЕСКИЕ ДАННЫЕ ТРАССЫ:</t>
  </si>
  <si>
    <t>ГЛАВНЫЙ СУДЬЯ:</t>
  </si>
  <si>
    <t>ТРАССА / РЕГ. НОМЕР (ГОМОЛОГАЦИЯ):</t>
  </si>
  <si>
    <t>2,5 км</t>
  </si>
  <si>
    <t>ГЛАВНЫЙ СЕКРЕТАРЬ:</t>
  </si>
  <si>
    <t>МАКСИМАЛЬНЫЙ ПЕРЕПАД (HD):</t>
  </si>
  <si>
    <t>СУДЬЯ РУКОВОДИТЕЛЬ СХиОР:</t>
  </si>
  <si>
    <t xml:space="preserve"> МАКСИМАЛЬНЫЙ ПОДЪЕМ (МС):</t>
  </si>
  <si>
    <t>ЗАМ.ГЛАВНОГО СЕКРЕТАРЯ:</t>
  </si>
  <si>
    <t xml:space="preserve"> СУММА ПЕРЕПАДОВ (ТС):</t>
  </si>
  <si>
    <t>СТАРШИЙ СУДЬЯ ПО ТРАССАМ:</t>
  </si>
  <si>
    <t>ДЛИНА КРУГА:</t>
  </si>
  <si>
    <t/>
  </si>
  <si>
    <t>КОЛИЧЕСТВО КРУГОВ:</t>
  </si>
  <si>
    <t>Место</t>
  </si>
  <si>
    <t>Старт. номер</t>
  </si>
  <si>
    <t>RUS Код</t>
  </si>
  <si>
    <t>Фамилия Имя</t>
  </si>
  <si>
    <t>Год рожд.</t>
  </si>
  <si>
    <t>Звание, разряд</t>
  </si>
  <si>
    <t>Регион 1 - Регион 2 - ДСО - Клуб</t>
  </si>
  <si>
    <t>5 км</t>
  </si>
  <si>
    <t>10 км</t>
  </si>
  <si>
    <t>Результат</t>
  </si>
  <si>
    <t>Отстав.</t>
  </si>
  <si>
    <t>RUS пункт</t>
  </si>
  <si>
    <t>Очки</t>
  </si>
  <si>
    <t>Присв.</t>
  </si>
  <si>
    <t>Примеч.</t>
  </si>
  <si>
    <t>1р</t>
  </si>
  <si>
    <t>2р</t>
  </si>
  <si>
    <t>3р</t>
  </si>
  <si>
    <t>Погода в начале | Погода в конце | Т в начале | Т в конце | T снега</t>
  </si>
  <si>
    <t>Заяв.     I     Старт.      I  Не старт.  I    Финиш.     IНе финиш.I      ДСК</t>
  </si>
  <si>
    <t>Главный судья</t>
  </si>
  <si>
    <t>Главный секретарь</t>
  </si>
  <si>
    <t>КЛАССИЧЕСКИЙ</t>
  </si>
  <si>
    <t>ж классика</t>
  </si>
  <si>
    <t>СВОБОДНЫЙ</t>
  </si>
  <si>
    <t>ЮНИОРЫ</t>
  </si>
  <si>
    <t>ЮНОШИ</t>
  </si>
  <si>
    <t>1-ю</t>
  </si>
  <si>
    <t>ЖЕНЩИНЫ</t>
  </si>
  <si>
    <t>2-ю</t>
  </si>
  <si>
    <t>ЮНИОРКИ</t>
  </si>
  <si>
    <t>3-ю</t>
  </si>
  <si>
    <t>ДЕВУШКИ</t>
  </si>
  <si>
    <t>Технический делегат</t>
  </si>
  <si>
    <t>м классика</t>
  </si>
  <si>
    <t>1юр</t>
  </si>
  <si>
    <t>2юр</t>
  </si>
  <si>
    <t>3юр</t>
  </si>
  <si>
    <t xml:space="preserve"> </t>
  </si>
  <si>
    <t>ж свободный</t>
  </si>
  <si>
    <t>м свободный</t>
  </si>
  <si>
    <t>ж скиатлон</t>
  </si>
  <si>
    <t>м скиатлон</t>
  </si>
  <si>
    <t>Трасса</t>
  </si>
  <si>
    <t>Номер</t>
  </si>
  <si>
    <t>Длина круга</t>
  </si>
  <si>
    <t>HD</t>
  </si>
  <si>
    <t>MC</t>
  </si>
  <si>
    <t>TC</t>
  </si>
  <si>
    <t>L</t>
  </si>
  <si>
    <t>Мариинск 2,5 км</t>
  </si>
  <si>
    <t>19/42-03.01/2,5</t>
  </si>
  <si>
    <t>Мариинск 5 км</t>
  </si>
  <si>
    <t>19/42-03.02/5</t>
  </si>
  <si>
    <t>Мариинск 1,3 км</t>
  </si>
  <si>
    <t>1,3 км</t>
  </si>
  <si>
    <t>1,5 КУЗБАСС-СКИ</t>
  </si>
  <si>
    <t>1,5 км</t>
  </si>
  <si>
    <t>3 КУЗБАСС-СКИ</t>
  </si>
  <si>
    <t>3 км</t>
  </si>
  <si>
    <t>10 КУЗБАСС-СКИ</t>
  </si>
  <si>
    <t>15 КУЗБАСС-СКИ</t>
  </si>
  <si>
    <t>15 км</t>
  </si>
  <si>
    <t>Локомотив 0,5 км</t>
  </si>
  <si>
    <t>0,5 км</t>
  </si>
  <si>
    <t>Локомотив 2,5 км</t>
  </si>
  <si>
    <t>18/42-01.02/2.5</t>
  </si>
  <si>
    <t>Локомотив 1,3 км</t>
  </si>
  <si>
    <t>Локомотив 3 км</t>
  </si>
  <si>
    <t>Локомотив 5 км</t>
  </si>
  <si>
    <t>Березовский 1,2 км</t>
  </si>
  <si>
    <t>1,2 км</t>
  </si>
  <si>
    <t>Березовский 2,5 км</t>
  </si>
  <si>
    <t>Березовский 1,5 км</t>
  </si>
  <si>
    <t>Березовский 5 км</t>
  </si>
  <si>
    <t>Березовский 1 км</t>
  </si>
  <si>
    <t>1 км</t>
  </si>
  <si>
    <t>Березовский 2 км</t>
  </si>
  <si>
    <t>2 км</t>
  </si>
  <si>
    <t>Березовский 3 км</t>
  </si>
  <si>
    <t>Зеленогорск 1,5 км</t>
  </si>
  <si>
    <t>Зеленогорск 2 км</t>
  </si>
  <si>
    <t>Зеленогорск 2,2 км</t>
  </si>
  <si>
    <t>2,2 км</t>
  </si>
  <si>
    <t>Зеленогорск 2,5 км</t>
  </si>
  <si>
    <t>Юрга 2,5 км</t>
  </si>
  <si>
    <t>Юрга 3 км</t>
  </si>
  <si>
    <t>Кемерово 5 км</t>
  </si>
  <si>
    <t>Кемерово 3 км</t>
  </si>
  <si>
    <t>Кемерово 2 км</t>
  </si>
  <si>
    <t>Кемерово 1 км</t>
  </si>
  <si>
    <t>Топки 2,5 км Ж</t>
  </si>
  <si>
    <t>Топки 1,5 км Ж</t>
  </si>
  <si>
    <t>Топки 1 км Ж</t>
  </si>
  <si>
    <t>Топки 2,5 км М</t>
  </si>
  <si>
    <t>Топки 1,5 км М</t>
  </si>
  <si>
    <t>Яшкино 2,5 км</t>
  </si>
  <si>
    <t>Яшкино 3 км</t>
  </si>
  <si>
    <t>Ленинск-Кузнецкий 5 км</t>
  </si>
  <si>
    <t>Междуреченск 1 км</t>
  </si>
  <si>
    <t>Междуреченск 3 км</t>
  </si>
  <si>
    <t>Междуреченск 2,5 км</t>
  </si>
  <si>
    <t>Междуреченск 0.1 км</t>
  </si>
  <si>
    <t>0,1 км</t>
  </si>
  <si>
    <t>Тайга 5 км</t>
  </si>
  <si>
    <t>Министерство физической культуры и спорта Новосибирской области</t>
  </si>
  <si>
    <t>РОО "Федерация лыжных гонок Новосибирской области"</t>
  </si>
  <si>
    <t>РОО «Любительский лыжный союз»</t>
  </si>
  <si>
    <t>МЕСТО ПРОВЕДЕНИЯ: г. Новосибирск, ул. Ионосферная, д. 3, лыжная база ИЯФ</t>
  </si>
  <si>
    <t>Рябухина Т.Э. (СС1К, Г.Новосибирск)</t>
  </si>
  <si>
    <t>Первенство города Новосибирска</t>
  </si>
  <si>
    <t>Решетов Александр</t>
  </si>
  <si>
    <t>Сидько Дмитрий</t>
  </si>
  <si>
    <t>Лаврентьев Константин</t>
  </si>
  <si>
    <t>Шатунов Анатолий</t>
  </si>
  <si>
    <t>Травин Алексей</t>
  </si>
  <si>
    <t>Федотов Виктор</t>
  </si>
  <si>
    <t xml:space="preserve"> ПРОТОКОЛ РЕЗУЛЬТАТОВ</t>
  </si>
  <si>
    <t>НАЧАЛО ГОНКИ: 12ч00м</t>
  </si>
  <si>
    <t>ОКОНЧАНИЕ ГОНКИ: 13ч10м</t>
  </si>
  <si>
    <t>ДАТА ПРОВЕДЕНИЯ: 31 декабря 2022 года</t>
  </si>
  <si>
    <t>Кошорайло Е.Н.. (СС1К, Г.Новосибирск)</t>
  </si>
  <si>
    <t>5,0 км</t>
  </si>
  <si>
    <t>5,0км</t>
  </si>
  <si>
    <t xml:space="preserve">«Новогодняя лыжная гонка памяти В.Калинкина» </t>
  </si>
  <si>
    <t>лыжные гонки, ход свободный. 5 км</t>
  </si>
  <si>
    <t>группа мд</t>
  </si>
  <si>
    <t>Григоров Николай</t>
  </si>
  <si>
    <t>Управление  физической культуры и спорта мэрии города Новосибирска</t>
  </si>
  <si>
    <t>группа м0</t>
  </si>
  <si>
    <t>Вдовин Игорь</t>
  </si>
  <si>
    <t>Ерохин Антон</t>
  </si>
  <si>
    <t>Дульцев Олег</t>
  </si>
  <si>
    <t>Зиндобрый Виктор</t>
  </si>
  <si>
    <t>Курзюков Владимир</t>
  </si>
  <si>
    <t>Тулупов Евгений</t>
  </si>
  <si>
    <t>Смирнов Петр</t>
  </si>
  <si>
    <t>Никонов Антон</t>
  </si>
  <si>
    <t xml:space="preserve">Геология                                      </t>
  </si>
  <si>
    <t xml:space="preserve">Лично                                                       </t>
  </si>
  <si>
    <t xml:space="preserve">лично                                                       </t>
  </si>
  <si>
    <t xml:space="preserve">Метелица                                                 </t>
  </si>
  <si>
    <t>мужчины(м0, м1,м2,м3,м4,м5,м6,м7,м8)</t>
  </si>
  <si>
    <t>группа м1</t>
  </si>
  <si>
    <t>группа м2</t>
  </si>
  <si>
    <t>Нюняев Иван</t>
  </si>
  <si>
    <t xml:space="preserve">Огарко Игорь </t>
  </si>
  <si>
    <t>Мороз Михаил</t>
  </si>
  <si>
    <t>Девятшин Алексей</t>
  </si>
  <si>
    <t xml:space="preserve">НВИ                                                          </t>
  </si>
  <si>
    <t xml:space="preserve">МЧС России                                            </t>
  </si>
  <si>
    <t xml:space="preserve">AkademSportLab                                       </t>
  </si>
  <si>
    <t xml:space="preserve">ВЛСШЛ XаSki                                          </t>
  </si>
  <si>
    <t xml:space="preserve">Хаски                                                       </t>
  </si>
  <si>
    <t xml:space="preserve">       Облачно            Облачно       |    -15  |  -14      |    </t>
  </si>
  <si>
    <t>группа м3</t>
  </si>
  <si>
    <t>Виноградов Алексей</t>
  </si>
  <si>
    <t>Богачев Денис</t>
  </si>
  <si>
    <t>Рябов Константин</t>
  </si>
  <si>
    <t>Сафронов Игорь</t>
  </si>
  <si>
    <t>Глухов Иван</t>
  </si>
  <si>
    <t xml:space="preserve">ИЯФ                                                          </t>
  </si>
  <si>
    <t>группа м4</t>
  </si>
  <si>
    <t>группа м5</t>
  </si>
  <si>
    <t>Сунцов Вячеслав</t>
  </si>
  <si>
    <t>Каплин Анатолий</t>
  </si>
  <si>
    <t>Баландин Александр</t>
  </si>
  <si>
    <t>Лиманский Юрий</t>
  </si>
  <si>
    <t>Дементьев Андрей</t>
  </si>
  <si>
    <t>Кроковный Павел</t>
  </si>
  <si>
    <t>Руденских Алексей</t>
  </si>
  <si>
    <t>Каспирович Сергней</t>
  </si>
  <si>
    <t>Черный Сергей</t>
  </si>
  <si>
    <t>Теников Евгений</t>
  </si>
  <si>
    <t>Кондратков Александр</t>
  </si>
  <si>
    <t>группа м6</t>
  </si>
  <si>
    <t>Данильченко Евгений</t>
  </si>
  <si>
    <t>Гашников Александр</t>
  </si>
  <si>
    <t>Смирнов Сергей</t>
  </si>
  <si>
    <t>группа м7</t>
  </si>
  <si>
    <t>группа м8</t>
  </si>
  <si>
    <t>Бобров Сергей</t>
  </si>
  <si>
    <t>Помыткин Александр</t>
  </si>
  <si>
    <t>Булычев Анатолий</t>
  </si>
  <si>
    <t>Мишура Василий</t>
  </si>
  <si>
    <t>Фрезе Василий</t>
  </si>
  <si>
    <t>в/к</t>
  </si>
  <si>
    <t xml:space="preserve">SkaSki                                                                                        </t>
  </si>
  <si>
    <t xml:space="preserve">НГУ                                                                                                 </t>
  </si>
  <si>
    <t xml:space="preserve">AkademSportLab                                    </t>
  </si>
  <si>
    <t xml:space="preserve">Геология                                                                                 </t>
  </si>
  <si>
    <t xml:space="preserve">ИЯФ, ОГЭ                                             </t>
  </si>
  <si>
    <t xml:space="preserve">SkiBand                                                 </t>
  </si>
  <si>
    <t xml:space="preserve">ИЯФ-ФВЭ                                             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</si>
</sst>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h:mm:ss.0"/>
    <numFmt numFmtId="165" formatCode="mm:ss.00"/>
    <numFmt numFmtId="166" formatCode="[$-F400]h:mm:ss\ AM/PM"/>
  </numFmts>
  <fonts count="4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7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.5"/>
      <name val="Consolas"/>
      <family val="3"/>
    </font>
    <font>
      <sz val="10.5"/>
      <name val="Calibri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80">
    <xf numFmtId="0" fontId="0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16" applyNumberFormat="0" applyAlignment="0" applyProtection="0"/>
    <xf numFmtId="0" fontId="29" fillId="8" borderId="17" applyNumberFormat="0" applyAlignment="0" applyProtection="0"/>
    <xf numFmtId="0" fontId="30" fillId="8" borderId="16" applyNumberFormat="0" applyAlignment="0" applyProtection="0"/>
    <xf numFmtId="0" fontId="31" fillId="0" borderId="18" applyNumberFormat="0" applyFill="0" applyAlignment="0" applyProtection="0"/>
    <xf numFmtId="0" fontId="32" fillId="9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1" applyNumberFormat="0" applyFill="0" applyAlignment="0" applyProtection="0"/>
    <xf numFmtId="0" fontId="36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6" fillId="34" borderId="0" applyNumberFormat="0" applyBorder="0" applyAlignment="0" applyProtection="0"/>
    <xf numFmtId="0" fontId="3" fillId="0" borderId="0"/>
    <xf numFmtId="0" fontId="3" fillId="10" borderId="20" applyNumberFormat="0" applyFont="0" applyAlignment="0" applyProtection="0"/>
    <xf numFmtId="0" fontId="2" fillId="0" borderId="0"/>
    <xf numFmtId="0" fontId="2" fillId="10" borderId="2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25">
    <xf numFmtId="0" fontId="0" fillId="0" borderId="0" xfId="0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5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15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164" fontId="37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/>
    <xf numFmtId="165" fontId="0" fillId="0" borderId="0" xfId="0" applyNumberFormat="1"/>
    <xf numFmtId="165" fontId="0" fillId="2" borderId="0" xfId="0" applyNumberFormat="1" applyFill="1"/>
    <xf numFmtId="165" fontId="37" fillId="3" borderId="0" xfId="0" applyNumberFormat="1" applyFont="1" applyFill="1"/>
    <xf numFmtId="165" fontId="0" fillId="3" borderId="0" xfId="0" applyNumberFormat="1" applyFill="1"/>
    <xf numFmtId="164" fontId="0" fillId="3" borderId="0" xfId="0" applyNumberFormat="1" applyFill="1"/>
    <xf numFmtId="165" fontId="0" fillId="35" borderId="0" xfId="0" applyNumberFormat="1" applyFill="1"/>
    <xf numFmtId="164" fontId="0" fillId="36" borderId="0" xfId="0" applyNumberFormat="1" applyFill="1"/>
    <xf numFmtId="0" fontId="15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166" fontId="10" fillId="0" borderId="2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right" vertical="center"/>
    </xf>
    <xf numFmtId="166" fontId="7" fillId="0" borderId="7" xfId="0" applyNumberFormat="1" applyFont="1" applyBorder="1" applyAlignment="1">
      <alignment horizontal="right" vertical="center"/>
    </xf>
    <xf numFmtId="0" fontId="0" fillId="38" borderId="9" xfId="0" applyFont="1" applyFill="1" applyBorder="1" applyAlignment="1">
      <alignment vertical="center"/>
    </xf>
    <xf numFmtId="0" fontId="0" fillId="37" borderId="9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0" xfId="0" applyAlignment="1"/>
    <xf numFmtId="0" fontId="0" fillId="38" borderId="9" xfId="0" applyFill="1" applyBorder="1" applyAlignment="1">
      <alignment vertical="center"/>
    </xf>
    <xf numFmtId="0" fontId="7" fillId="37" borderId="9" xfId="0" applyFont="1" applyFill="1" applyBorder="1" applyAlignment="1">
      <alignment horizontal="center" vertical="center"/>
    </xf>
    <xf numFmtId="0" fontId="43" fillId="37" borderId="9" xfId="0" applyFont="1" applyFill="1" applyBorder="1" applyAlignment="1">
      <alignment horizontal="center" vertical="center"/>
    </xf>
    <xf numFmtId="166" fontId="7" fillId="37" borderId="9" xfId="0" applyNumberFormat="1" applyFont="1" applyFill="1" applyBorder="1" applyAlignment="1">
      <alignment horizontal="center" vertical="center" shrinkToFit="1"/>
    </xf>
    <xf numFmtId="2" fontId="7" fillId="37" borderId="9" xfId="0" applyNumberFormat="1" applyFont="1" applyFill="1" applyBorder="1" applyAlignment="1">
      <alignment horizontal="center" vertical="center" shrinkToFit="1"/>
    </xf>
    <xf numFmtId="1" fontId="7" fillId="37" borderId="9" xfId="0" applyNumberFormat="1" applyFont="1" applyFill="1" applyBorder="1" applyAlignment="1">
      <alignment horizontal="center" vertical="center"/>
    </xf>
    <xf numFmtId="1" fontId="41" fillId="37" borderId="9" xfId="0" applyNumberFormat="1" applyFont="1" applyFill="1" applyBorder="1" applyAlignment="1">
      <alignment horizontal="center" vertical="center"/>
    </xf>
    <xf numFmtId="0" fontId="0" fillId="37" borderId="9" xfId="0" applyFill="1" applyBorder="1" applyAlignment="1">
      <alignment vertical="center"/>
    </xf>
    <xf numFmtId="166" fontId="10" fillId="0" borderId="2" xfId="78" applyNumberFormat="1" applyFont="1" applyBorder="1" applyAlignment="1">
      <alignment horizontal="center" vertical="center"/>
    </xf>
    <xf numFmtId="166" fontId="7" fillId="0" borderId="0" xfId="78" applyNumberFormat="1" applyFont="1" applyAlignment="1">
      <alignment vertical="center"/>
    </xf>
    <xf numFmtId="166" fontId="7" fillId="0" borderId="7" xfId="78" applyNumberFormat="1" applyFont="1" applyBorder="1" applyAlignment="1">
      <alignment vertical="center"/>
    </xf>
    <xf numFmtId="166" fontId="0" fillId="0" borderId="0" xfId="78" applyNumberFormat="1" applyFont="1"/>
    <xf numFmtId="0" fontId="16" fillId="37" borderId="9" xfId="0" applyFont="1" applyFill="1" applyBorder="1" applyAlignment="1">
      <alignment horizontal="center" vertical="center"/>
    </xf>
    <xf numFmtId="0" fontId="16" fillId="37" borderId="9" xfId="1" applyFont="1" applyFill="1" applyBorder="1" applyAlignment="1">
      <alignment horizontal="center" vertical="center" wrapText="1"/>
    </xf>
    <xf numFmtId="0" fontId="18" fillId="37" borderId="9" xfId="1" applyFont="1" applyFill="1" applyBorder="1" applyAlignment="1">
      <alignment horizontal="center" vertical="center" wrapText="1"/>
    </xf>
    <xf numFmtId="0" fontId="16" fillId="37" borderId="9" xfId="1" applyFont="1" applyFill="1" applyBorder="1" applyAlignment="1">
      <alignment vertical="center" wrapText="1"/>
    </xf>
    <xf numFmtId="166" fontId="18" fillId="37" borderId="9" xfId="1" applyNumberFormat="1" applyFont="1" applyFill="1" applyBorder="1" applyAlignment="1">
      <alignment horizontal="center" vertical="center" wrapText="1"/>
    </xf>
    <xf numFmtId="0" fontId="18" fillId="37" borderId="9" xfId="0" applyFont="1" applyFill="1" applyBorder="1" applyAlignment="1">
      <alignment horizontal="center" vertical="center" wrapText="1"/>
    </xf>
    <xf numFmtId="0" fontId="18" fillId="37" borderId="9" xfId="0" applyFont="1" applyFill="1" applyBorder="1" applyAlignment="1">
      <alignment horizontal="center" vertical="center"/>
    </xf>
    <xf numFmtId="0" fontId="42" fillId="37" borderId="9" xfId="0" applyFont="1" applyFill="1" applyBorder="1" applyAlignment="1">
      <alignment horizontal="center" vertical="center"/>
    </xf>
    <xf numFmtId="0" fontId="15" fillId="37" borderId="10" xfId="0" applyFont="1" applyFill="1" applyBorder="1" applyAlignment="1">
      <alignment vertical="center"/>
    </xf>
    <xf numFmtId="0" fontId="15" fillId="37" borderId="11" xfId="0" applyFont="1" applyFill="1" applyBorder="1" applyAlignment="1">
      <alignment vertical="center"/>
    </xf>
    <xf numFmtId="166" fontId="7" fillId="37" borderId="11" xfId="0" applyNumberFormat="1" applyFont="1" applyFill="1" applyBorder="1" applyAlignment="1">
      <alignment horizontal="center" vertical="center"/>
    </xf>
    <xf numFmtId="0" fontId="7" fillId="37" borderId="11" xfId="0" applyFont="1" applyFill="1" applyBorder="1" applyAlignment="1">
      <alignment horizontal="center" vertical="center"/>
    </xf>
    <xf numFmtId="0" fontId="15" fillId="37" borderId="11" xfId="0" applyFont="1" applyFill="1" applyBorder="1" applyAlignment="1">
      <alignment horizontal="right" vertical="center"/>
    </xf>
    <xf numFmtId="0" fontId="15" fillId="37" borderId="12" xfId="0" applyFont="1" applyFill="1" applyBorder="1" applyAlignment="1">
      <alignment horizontal="right" vertical="center"/>
    </xf>
    <xf numFmtId="0" fontId="0" fillId="37" borderId="0" xfId="0" applyFill="1"/>
    <xf numFmtId="0" fontId="7" fillId="37" borderId="0" xfId="0" applyFont="1" applyFill="1" applyAlignment="1">
      <alignment vertical="center"/>
    </xf>
    <xf numFmtId="166" fontId="7" fillId="37" borderId="11" xfId="78" applyNumberFormat="1" applyFont="1" applyFill="1" applyBorder="1" applyAlignment="1">
      <alignment vertical="center"/>
    </xf>
    <xf numFmtId="0" fontId="15" fillId="37" borderId="1" xfId="0" applyFont="1" applyFill="1" applyBorder="1" applyAlignment="1">
      <alignment vertical="center"/>
    </xf>
    <xf numFmtId="0" fontId="7" fillId="37" borderId="2" xfId="0" applyFont="1" applyFill="1" applyBorder="1" applyAlignment="1">
      <alignment vertical="center"/>
    </xf>
    <xf numFmtId="0" fontId="7" fillId="37" borderId="2" xfId="0" applyFont="1" applyFill="1" applyBorder="1" applyAlignment="1">
      <alignment horizontal="right" vertical="center"/>
    </xf>
    <xf numFmtId="0" fontId="7" fillId="37" borderId="3" xfId="0" applyFont="1" applyFill="1" applyBorder="1" applyAlignment="1">
      <alignment horizontal="right" vertical="center"/>
    </xf>
    <xf numFmtId="0" fontId="15" fillId="37" borderId="1" xfId="0" applyFont="1" applyFill="1" applyBorder="1" applyAlignment="1">
      <alignment horizontal="left" vertical="center"/>
    </xf>
    <xf numFmtId="166" fontId="7" fillId="37" borderId="0" xfId="78" applyNumberFormat="1" applyFont="1" applyFill="1" applyAlignment="1">
      <alignment vertical="center"/>
    </xf>
    <xf numFmtId="166" fontId="7" fillId="37" borderId="2" xfId="0" applyNumberFormat="1" applyFont="1" applyFill="1" applyBorder="1" applyAlignment="1">
      <alignment vertical="center"/>
    </xf>
    <xf numFmtId="0" fontId="15" fillId="37" borderId="4" xfId="0" applyFont="1" applyFill="1" applyBorder="1" applyAlignment="1">
      <alignment vertical="center"/>
    </xf>
    <xf numFmtId="0" fontId="7" fillId="37" borderId="0" xfId="0" applyFont="1" applyFill="1" applyAlignment="1">
      <alignment horizontal="right" vertical="center"/>
    </xf>
    <xf numFmtId="0" fontId="7" fillId="37" borderId="5" xfId="0" applyFont="1" applyFill="1" applyBorder="1" applyAlignment="1">
      <alignment horizontal="right" vertical="center"/>
    </xf>
    <xf numFmtId="0" fontId="15" fillId="37" borderId="4" xfId="0" applyFont="1" applyFill="1" applyBorder="1" applyAlignment="1">
      <alignment horizontal="left" vertical="center"/>
    </xf>
    <xf numFmtId="166" fontId="7" fillId="37" borderId="0" xfId="0" applyNumberFormat="1" applyFont="1" applyFill="1" applyAlignment="1">
      <alignment horizontal="center" vertical="center"/>
    </xf>
    <xf numFmtId="0" fontId="7" fillId="37" borderId="0" xfId="0" applyFont="1" applyFill="1" applyAlignment="1">
      <alignment horizontal="center" vertical="center"/>
    </xf>
    <xf numFmtId="0" fontId="15" fillId="37" borderId="6" xfId="0" applyFont="1" applyFill="1" applyBorder="1" applyAlignment="1">
      <alignment vertical="center"/>
    </xf>
    <xf numFmtId="0" fontId="7" fillId="37" borderId="7" xfId="0" applyFont="1" applyFill="1" applyBorder="1" applyAlignment="1">
      <alignment vertical="center"/>
    </xf>
    <xf numFmtId="0" fontId="7" fillId="37" borderId="7" xfId="0" applyFont="1" applyFill="1" applyBorder="1" applyAlignment="1">
      <alignment horizontal="right" vertical="center"/>
    </xf>
    <xf numFmtId="0" fontId="7" fillId="37" borderId="8" xfId="0" applyFont="1" applyFill="1" applyBorder="1" applyAlignment="1">
      <alignment horizontal="right" vertical="center"/>
    </xf>
    <xf numFmtId="166" fontId="7" fillId="37" borderId="7" xfId="78" applyNumberFormat="1" applyFont="1" applyFill="1" applyBorder="1" applyAlignment="1">
      <alignment vertical="center"/>
    </xf>
    <xf numFmtId="166" fontId="7" fillId="37" borderId="7" xfId="0" applyNumberFormat="1" applyFont="1" applyFill="1" applyBorder="1" applyAlignment="1">
      <alignment horizontal="center" vertical="center"/>
    </xf>
    <xf numFmtId="0" fontId="7" fillId="37" borderId="7" xfId="0" applyFont="1" applyFill="1" applyBorder="1" applyAlignment="1">
      <alignment horizontal="center" vertical="center"/>
    </xf>
    <xf numFmtId="166" fontId="18" fillId="37" borderId="9" xfId="78" applyNumberFormat="1" applyFont="1" applyFill="1" applyBorder="1" applyAlignment="1">
      <alignment horizontal="center" vertical="center" wrapText="1"/>
    </xf>
    <xf numFmtId="0" fontId="46" fillId="37" borderId="0" xfId="0" applyFont="1" applyFill="1"/>
    <xf numFmtId="166" fontId="0" fillId="37" borderId="9" xfId="78" applyNumberFormat="1" applyFont="1" applyFill="1" applyBorder="1" applyAlignment="1">
      <alignment vertical="center"/>
    </xf>
    <xf numFmtId="166" fontId="0" fillId="38" borderId="9" xfId="78" applyNumberFormat="1" applyFont="1" applyFill="1" applyBorder="1" applyAlignment="1">
      <alignment vertical="center"/>
    </xf>
    <xf numFmtId="166" fontId="0" fillId="38" borderId="9" xfId="79" applyNumberFormat="1" applyFont="1" applyFill="1" applyBorder="1" applyAlignment="1">
      <alignment vertical="center"/>
    </xf>
    <xf numFmtId="166" fontId="0" fillId="37" borderId="9" xfId="79" applyNumberFormat="1" applyFont="1" applyFill="1" applyBorder="1" applyAlignment="1">
      <alignment vertical="center"/>
    </xf>
    <xf numFmtId="0" fontId="7" fillId="37" borderId="3" xfId="0" applyFont="1" applyFill="1" applyBorder="1" applyAlignment="1">
      <alignment horizontal="center" vertical="center"/>
    </xf>
    <xf numFmtId="0" fontId="0" fillId="37" borderId="24" xfId="0" applyFont="1" applyFill="1" applyBorder="1" applyAlignment="1">
      <alignment vertical="center"/>
    </xf>
    <xf numFmtId="0" fontId="0" fillId="37" borderId="24" xfId="0" applyFill="1" applyBorder="1" applyAlignment="1">
      <alignment vertical="center"/>
    </xf>
    <xf numFmtId="166" fontId="0" fillId="37" borderId="24" xfId="79" applyNumberFormat="1" applyFont="1" applyFill="1" applyBorder="1" applyAlignment="1">
      <alignment vertical="center"/>
    </xf>
    <xf numFmtId="166" fontId="7" fillId="37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8" fillId="37" borderId="10" xfId="1" applyFont="1" applyFill="1" applyBorder="1" applyAlignment="1">
      <alignment horizontal="center" vertical="center" wrapText="1"/>
    </xf>
    <xf numFmtId="0" fontId="18" fillId="37" borderId="11" xfId="1" applyFont="1" applyFill="1" applyBorder="1" applyAlignment="1">
      <alignment horizontal="center" vertical="center" wrapText="1"/>
    </xf>
    <xf numFmtId="0" fontId="18" fillId="37" borderId="12" xfId="1" applyFont="1" applyFill="1" applyBorder="1" applyAlignment="1">
      <alignment horizontal="center" vertical="center" wrapText="1"/>
    </xf>
    <xf numFmtId="0" fontId="8" fillId="37" borderId="9" xfId="0" applyFont="1" applyFill="1" applyBorder="1" applyAlignment="1">
      <alignment horizontal="center" vertical="center"/>
    </xf>
    <xf numFmtId="0" fontId="47" fillId="37" borderId="9" xfId="0" applyFont="1" applyFill="1" applyBorder="1" applyAlignment="1">
      <alignment horizontal="center" vertical="center"/>
    </xf>
    <xf numFmtId="0" fontId="44" fillId="37" borderId="9" xfId="0" applyFont="1" applyFill="1" applyBorder="1" applyAlignment="1">
      <alignment horizontal="center" vertical="center" wrapText="1"/>
    </xf>
    <xf numFmtId="0" fontId="7" fillId="37" borderId="10" xfId="0" applyFont="1" applyFill="1" applyBorder="1" applyAlignment="1">
      <alignment horizontal="center" vertical="center"/>
    </xf>
    <xf numFmtId="0" fontId="7" fillId="37" borderId="11" xfId="0" applyFont="1" applyFill="1" applyBorder="1" applyAlignment="1">
      <alignment horizontal="center" vertical="center"/>
    </xf>
    <xf numFmtId="0" fontId="7" fillId="37" borderId="12" xfId="0" applyFont="1" applyFill="1" applyBorder="1" applyAlignment="1">
      <alignment horizontal="center" vertical="center"/>
    </xf>
    <xf numFmtId="0" fontId="20" fillId="37" borderId="10" xfId="0" applyFont="1" applyFill="1" applyBorder="1" applyAlignment="1">
      <alignment horizontal="center" vertical="center"/>
    </xf>
    <xf numFmtId="0" fontId="20" fillId="37" borderId="11" xfId="0" applyFont="1" applyFill="1" applyBorder="1" applyAlignment="1">
      <alignment horizontal="center" vertical="center"/>
    </xf>
    <xf numFmtId="0" fontId="20" fillId="37" borderId="12" xfId="0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 vertical="center"/>
    </xf>
    <xf numFmtId="0" fontId="19" fillId="37" borderId="11" xfId="0" applyFont="1" applyFill="1" applyBorder="1" applyAlignment="1">
      <alignment horizontal="center" vertical="center"/>
    </xf>
    <xf numFmtId="0" fontId="19" fillId="37" borderId="12" xfId="0" applyFont="1" applyFill="1" applyBorder="1" applyAlignment="1">
      <alignment horizontal="center" vertical="center"/>
    </xf>
    <xf numFmtId="0" fontId="8" fillId="37" borderId="1" xfId="0" applyFont="1" applyFill="1" applyBorder="1" applyAlignment="1">
      <alignment horizontal="center" vertical="center"/>
    </xf>
    <xf numFmtId="0" fontId="47" fillId="37" borderId="2" xfId="0" applyFont="1" applyFill="1" applyBorder="1" applyAlignment="1">
      <alignment horizontal="center" vertical="center"/>
    </xf>
    <xf numFmtId="0" fontId="47" fillId="37" borderId="3" xfId="0" applyFont="1" applyFill="1" applyBorder="1" applyAlignment="1">
      <alignment horizontal="center" vertical="center"/>
    </xf>
    <xf numFmtId="0" fontId="45" fillId="37" borderId="2" xfId="0" applyFont="1" applyFill="1" applyBorder="1" applyAlignment="1">
      <alignment horizontal="center" vertical="center"/>
    </xf>
    <xf numFmtId="0" fontId="45" fillId="37" borderId="3" xfId="0" applyFont="1" applyFill="1" applyBorder="1" applyAlignment="1">
      <alignment horizontal="center" vertical="center"/>
    </xf>
  </cellXfs>
  <cellStyles count="80">
    <cellStyle name="20% - Акцент1" xfId="24" builtinId="30" customBuiltin="1"/>
    <cellStyle name="20% - Акцент1 2" xfId="51"/>
    <cellStyle name="20% - Акцент1 3" xfId="65"/>
    <cellStyle name="20% - Акцент2" xfId="28" builtinId="34" customBuiltin="1"/>
    <cellStyle name="20% - Акцент2 2" xfId="53"/>
    <cellStyle name="20% - Акцент2 3" xfId="67"/>
    <cellStyle name="20% - Акцент3" xfId="32" builtinId="38" customBuiltin="1"/>
    <cellStyle name="20% - Акцент3 2" xfId="55"/>
    <cellStyle name="20% - Акцент3 3" xfId="69"/>
    <cellStyle name="20% - Акцент4" xfId="36" builtinId="42" customBuiltin="1"/>
    <cellStyle name="20% - Акцент4 2" xfId="57"/>
    <cellStyle name="20% - Акцент4 3" xfId="71"/>
    <cellStyle name="20% - Акцент5" xfId="40" builtinId="46" customBuiltin="1"/>
    <cellStyle name="20% - Акцент5 2" xfId="59"/>
    <cellStyle name="20% - Акцент5 3" xfId="73"/>
    <cellStyle name="20% - Акцент6" xfId="44" builtinId="50" customBuiltin="1"/>
    <cellStyle name="20% - Акцент6 2" xfId="61"/>
    <cellStyle name="20% - Акцент6 3" xfId="75"/>
    <cellStyle name="40% - Акцент1" xfId="25" builtinId="31" customBuiltin="1"/>
    <cellStyle name="40% - Акцент1 2" xfId="52"/>
    <cellStyle name="40% - Акцент1 3" xfId="66"/>
    <cellStyle name="40% - Акцент2" xfId="29" builtinId="35" customBuiltin="1"/>
    <cellStyle name="40% - Акцент2 2" xfId="54"/>
    <cellStyle name="40% - Акцент2 3" xfId="68"/>
    <cellStyle name="40% - Акцент3" xfId="33" builtinId="39" customBuiltin="1"/>
    <cellStyle name="40% - Акцент3 2" xfId="56"/>
    <cellStyle name="40% - Акцент3 3" xfId="70"/>
    <cellStyle name="40% - Акцент4" xfId="37" builtinId="43" customBuiltin="1"/>
    <cellStyle name="40% - Акцент4 2" xfId="58"/>
    <cellStyle name="40% - Акцент4 3" xfId="72"/>
    <cellStyle name="40% - Акцент5" xfId="41" builtinId="47" customBuiltin="1"/>
    <cellStyle name="40% - Акцент5 2" xfId="60"/>
    <cellStyle name="40% - Акцент5 3" xfId="74"/>
    <cellStyle name="40% - Акцент6" xfId="45" builtinId="51" customBuiltin="1"/>
    <cellStyle name="40% - Акцент6 2" xfId="62"/>
    <cellStyle name="40% - Акцент6 3" xfId="76"/>
    <cellStyle name="60% - Акцент1" xfId="26" builtinId="32" customBuiltin="1"/>
    <cellStyle name="60% - Акцент2" xfId="30" builtinId="36" customBuiltin="1"/>
    <cellStyle name="60% - Акцент3" xfId="34" builtinId="40" customBuiltin="1"/>
    <cellStyle name="60% - Акцент4" xfId="38" builtinId="44" customBuiltin="1"/>
    <cellStyle name="60% - Акцент5" xfId="42" builtinId="48" customBuiltin="1"/>
    <cellStyle name="60% -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Денежный" xfId="79" builtinId="4"/>
    <cellStyle name="Заголовок 1" xfId="8" builtinId="16" customBuiltin="1"/>
    <cellStyle name="Заголовок 2" xfId="9" builtinId="17" customBuiltin="1"/>
    <cellStyle name="Заголовок 3" xfId="10" builtinId="18" customBuiltin="1"/>
    <cellStyle name="Заголовок 4" xfId="11" builtinId="19" customBuiltin="1"/>
    <cellStyle name="Итог" xfId="22" builtinId="25" customBuiltin="1"/>
    <cellStyle name="Контрольная ячейка" xfId="19" builtinId="23" customBuiltin="1"/>
    <cellStyle name="Название" xfId="7" builtinId="15" customBuiltin="1"/>
    <cellStyle name="Нейтральный" xfId="14" builtinId="28" customBuiltin="1"/>
    <cellStyle name="Обычный" xfId="0" builtinId="0"/>
    <cellStyle name="Обычный 2" xfId="47"/>
    <cellStyle name="Обычный 20" xfId="5"/>
    <cellStyle name="Обычный 22" xfId="4"/>
    <cellStyle name="Обычный 23" xfId="3"/>
    <cellStyle name="Обычный 24" xfId="2"/>
    <cellStyle name="Обычный 3" xfId="49"/>
    <cellStyle name="Обычный 4" xfId="63"/>
    <cellStyle name="Обычный 5" xfId="77"/>
    <cellStyle name="Обычный 58" xfId="6"/>
    <cellStyle name="Обычный_Стартовый протокол Смирнов_20101106_Results" xfId="1"/>
    <cellStyle name="Плохой" xfId="13" builtinId="27" customBuiltin="1"/>
    <cellStyle name="Пояснение" xfId="21" builtinId="53" customBuiltin="1"/>
    <cellStyle name="Примечание 2" xfId="48"/>
    <cellStyle name="Примечание 3" xfId="50"/>
    <cellStyle name="Примечание 4" xfId="64"/>
    <cellStyle name="Связанная ячейка" xfId="18" builtinId="24" customBuiltin="1"/>
    <cellStyle name="Текст предупреждения" xfId="20" builtinId="11" customBuiltin="1"/>
    <cellStyle name="Финансовый" xfId="78" builtinId="3"/>
    <cellStyle name="Хороший" xfId="12" builtinId="26" customBuiltin="1"/>
  </cellStyles>
  <dxfs count="17">
    <dxf>
      <numFmt numFmtId="164" formatCode="h:mm:ss.0"/>
    </dxf>
    <dxf>
      <numFmt numFmtId="164" formatCode="h:mm:ss.0"/>
    </dxf>
    <dxf>
      <numFmt numFmtId="164" formatCode="h:mm:ss.0"/>
    </dxf>
    <dxf>
      <numFmt numFmtId="164" formatCode="h:mm:ss.0"/>
    </dxf>
    <dxf>
      <numFmt numFmtId="164" formatCode="h:mm:ss.0"/>
    </dxf>
    <dxf>
      <numFmt numFmtId="164" formatCode="h:mm:ss.0"/>
    </dxf>
    <dxf>
      <numFmt numFmtId="164" formatCode="h:mm:ss.0"/>
    </dxf>
    <dxf>
      <numFmt numFmtId="164" formatCode="h:mm:ss.0"/>
    </dxf>
    <dxf>
      <numFmt numFmtId="164" formatCode="h:mm:ss.0"/>
    </dxf>
    <dxf>
      <numFmt numFmtId="164" formatCode="h:mm:ss.0"/>
    </dxf>
    <dxf>
      <numFmt numFmtId="164" formatCode="h:mm:ss.0"/>
    </dxf>
    <dxf>
      <numFmt numFmtId="164" formatCode="h:mm:ss.0"/>
    </dxf>
    <dxf>
      <fill>
        <patternFill patternType="none">
          <bgColor auto="1"/>
        </patternFill>
      </fill>
      <border>
        <top/>
        <bottom/>
        <vertical/>
        <horizontal/>
      </border>
    </dxf>
    <dxf>
      <fill>
        <patternFill patternType="none">
          <bgColor auto="1"/>
        </patternFill>
      </fill>
      <border>
        <top/>
        <bottom/>
        <vertical/>
        <horizontal/>
      </border>
    </dxf>
    <dxf>
      <numFmt numFmtId="164" formatCode="h:mm:ss.0"/>
    </dxf>
    <dxf>
      <numFmt numFmtId="164" formatCode="h:mm:ss.0"/>
    </dxf>
    <dxf>
      <numFmt numFmtId="164" formatCode="h:mm:ss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53532</xdr:colOff>
      <xdr:row>4</xdr:row>
      <xdr:rowOff>38489</xdr:rowOff>
    </xdr:from>
    <xdr:to>
      <xdr:col>3</xdr:col>
      <xdr:colOff>321604</xdr:colOff>
      <xdr:row>7</xdr:row>
      <xdr:rowOff>256878</xdr:rowOff>
    </xdr:to>
    <xdr:pic>
      <xdr:nvPicPr>
        <xdr:cNvPr id="7" name="Рисунок 6" descr="10000000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532" y="952889"/>
          <a:ext cx="1068172" cy="1104214"/>
        </a:xfrm>
        <a:prstGeom prst="rect">
          <a:avLst/>
        </a:prstGeom>
      </xdr:spPr>
    </xdr:pic>
    <xdr:clientData/>
  </xdr:twoCellAnchor>
  <xdr:twoCellAnchor editAs="oneCell">
    <xdr:from>
      <xdr:col>12</xdr:col>
      <xdr:colOff>647333</xdr:colOff>
      <xdr:row>4</xdr:row>
      <xdr:rowOff>190500</xdr:rowOff>
    </xdr:from>
    <xdr:to>
      <xdr:col>16</xdr:col>
      <xdr:colOff>271919</xdr:colOff>
      <xdr:row>7</xdr:row>
      <xdr:rowOff>264623</xdr:rowOff>
    </xdr:to>
    <xdr:pic>
      <xdr:nvPicPr>
        <xdr:cNvPr id="8" name="Рисунок 7" descr="10000000.jp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33833" y="1104900"/>
          <a:ext cx="1615311" cy="959948"/>
        </a:xfrm>
        <a:prstGeom prst="rect">
          <a:avLst/>
        </a:prstGeom>
      </xdr:spPr>
    </xdr:pic>
    <xdr:clientData/>
  </xdr:twoCellAnchor>
  <xdr:twoCellAnchor editAs="oneCell">
    <xdr:from>
      <xdr:col>1</xdr:col>
      <xdr:colOff>448721</xdr:colOff>
      <xdr:row>0</xdr:row>
      <xdr:rowOff>85494</xdr:rowOff>
    </xdr:from>
    <xdr:to>
      <xdr:col>3</xdr:col>
      <xdr:colOff>1017201</xdr:colOff>
      <xdr:row>3</xdr:row>
      <xdr:rowOff>179118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7821" y="85494"/>
          <a:ext cx="1787680" cy="779424"/>
        </a:xfrm>
        <a:prstGeom prst="rect">
          <a:avLst/>
        </a:prstGeom>
      </xdr:spPr>
    </xdr:pic>
    <xdr:clientData/>
  </xdr:twoCellAnchor>
  <xdr:twoCellAnchor editAs="oneCell">
    <xdr:from>
      <xdr:col>14</xdr:col>
      <xdr:colOff>375192</xdr:colOff>
      <xdr:row>0</xdr:row>
      <xdr:rowOff>31595</xdr:rowOff>
    </xdr:from>
    <xdr:to>
      <xdr:col>16</xdr:col>
      <xdr:colOff>210523</xdr:colOff>
      <xdr:row>3</xdr:row>
      <xdr:rowOff>134744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61817" y="31595"/>
          <a:ext cx="825931" cy="788949"/>
        </a:xfrm>
        <a:prstGeom prst="rect">
          <a:avLst/>
        </a:prstGeom>
      </xdr:spPr>
    </xdr:pic>
    <xdr:clientData/>
  </xdr:twoCellAnchor>
  <xdr:twoCellAnchor editAs="oneCell">
    <xdr:from>
      <xdr:col>12</xdr:col>
      <xdr:colOff>153954</xdr:colOff>
      <xdr:row>0</xdr:row>
      <xdr:rowOff>95250</xdr:rowOff>
    </xdr:from>
    <xdr:to>
      <xdr:col>14</xdr:col>
      <xdr:colOff>26630</xdr:colOff>
      <xdr:row>3</xdr:row>
      <xdr:rowOff>171450</xdr:rowOff>
    </xdr:to>
    <xdr:pic>
      <xdr:nvPicPr>
        <xdr:cNvPr id="11" name="Рисунок 10" descr="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7479" y="95250"/>
          <a:ext cx="777551" cy="762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zoomScale="90" zoomScaleNormal="90" workbookViewId="0">
      <selection activeCell="U15" sqref="U15"/>
    </sheetView>
  </sheetViews>
  <sheetFormatPr defaultRowHeight="12.75"/>
  <sheetData>
    <row r="1" spans="1:20">
      <c r="A1" t="s">
        <v>38</v>
      </c>
      <c r="B1" s="18">
        <v>0</v>
      </c>
      <c r="C1" s="19">
        <v>0</v>
      </c>
      <c r="D1" s="19">
        <v>0</v>
      </c>
      <c r="E1" s="19">
        <v>0</v>
      </c>
      <c r="F1" s="19">
        <v>0</v>
      </c>
      <c r="G1" s="19">
        <v>0</v>
      </c>
      <c r="H1" s="20">
        <v>0</v>
      </c>
      <c r="I1" s="20">
        <v>0</v>
      </c>
      <c r="J1" s="20">
        <v>0</v>
      </c>
      <c r="K1" s="20">
        <v>0</v>
      </c>
      <c r="L1" s="20">
        <v>0</v>
      </c>
      <c r="M1" s="20">
        <v>0</v>
      </c>
      <c r="N1" s="20">
        <v>0</v>
      </c>
      <c r="O1" s="20">
        <v>0</v>
      </c>
      <c r="P1" s="20">
        <v>0</v>
      </c>
      <c r="Q1" s="12" t="s">
        <v>39</v>
      </c>
      <c r="R1" s="12"/>
      <c r="S1" s="12"/>
    </row>
    <row r="2" spans="1:20">
      <c r="A2" t="s">
        <v>40</v>
      </c>
      <c r="B2" s="19">
        <v>1.8820601851851854E-3</v>
      </c>
      <c r="C2" s="19">
        <v>2.3837962962962962E-3</v>
      </c>
      <c r="D2" s="19">
        <v>2.8902777777777772E-3</v>
      </c>
      <c r="E2" s="19">
        <v>3.3550925925925922E-3</v>
      </c>
      <c r="F2" s="19">
        <v>3.8444444444444446E-3</v>
      </c>
      <c r="G2" s="19">
        <v>0</v>
      </c>
      <c r="H2" s="20">
        <v>7.3334490740740747E-3</v>
      </c>
      <c r="I2" s="20">
        <v>1.2495486111111112E-2</v>
      </c>
      <c r="J2" s="20">
        <v>1.9194560185185186E-2</v>
      </c>
      <c r="K2" s="20">
        <v>2.6122800925925924E-2</v>
      </c>
      <c r="L2" s="20">
        <v>4.0518634259259258E-2</v>
      </c>
      <c r="M2" s="20">
        <v>5.5457291666666665E-2</v>
      </c>
      <c r="N2" s="20">
        <v>8.6438773148148157E-2</v>
      </c>
      <c r="O2" s="20">
        <v>0.15091678240740741</v>
      </c>
      <c r="P2" s="20">
        <v>0</v>
      </c>
      <c r="Q2" s="13">
        <v>1</v>
      </c>
      <c r="R2" s="13"/>
      <c r="S2" s="13"/>
    </row>
    <row r="3" spans="1:20">
      <c r="A3" t="s">
        <v>0</v>
      </c>
      <c r="B3" s="19">
        <v>2.0834490740740739E-3</v>
      </c>
      <c r="C3" s="19">
        <v>2.6328703703703701E-3</v>
      </c>
      <c r="D3" s="19">
        <v>3.1920138888888892E-3</v>
      </c>
      <c r="E3" s="19">
        <v>3.7070601851851852E-3</v>
      </c>
      <c r="F3" s="19">
        <v>4.2488425925925923E-3</v>
      </c>
      <c r="G3" s="19">
        <v>0</v>
      </c>
      <c r="H3" s="20">
        <v>8.1204861111111113E-3</v>
      </c>
      <c r="I3" s="20">
        <v>1.3868171296296297E-2</v>
      </c>
      <c r="J3" s="20">
        <v>2.1361226851851853E-2</v>
      </c>
      <c r="K3" s="20">
        <v>2.9139004629629633E-2</v>
      </c>
      <c r="L3" s="20">
        <v>4.5373958333333332E-2</v>
      </c>
      <c r="M3" s="20">
        <v>6.2301041666666668E-2</v>
      </c>
      <c r="N3" s="20">
        <v>9.7575347222222233E-2</v>
      </c>
      <c r="O3" s="20">
        <v>0.17141215277777777</v>
      </c>
      <c r="P3" s="20">
        <v>0</v>
      </c>
      <c r="Q3" s="13">
        <v>2</v>
      </c>
      <c r="R3" s="13"/>
      <c r="S3" s="13"/>
    </row>
    <row r="4" spans="1:20">
      <c r="A4" t="s">
        <v>41</v>
      </c>
      <c r="B4" s="19">
        <v>2.3201388888888889E-3</v>
      </c>
      <c r="C4" s="19">
        <v>2.937962962962963E-3</v>
      </c>
      <c r="D4" s="19">
        <v>3.5626157407407403E-3</v>
      </c>
      <c r="E4" s="19">
        <v>4.1399305555555556E-3</v>
      </c>
      <c r="F4" s="19">
        <v>4.7466435185185181E-3</v>
      </c>
      <c r="G4" s="19">
        <v>0</v>
      </c>
      <c r="H4" s="20">
        <v>9.0927083333333346E-3</v>
      </c>
      <c r="I4" s="20">
        <v>1.5574189814814815E-2</v>
      </c>
      <c r="J4" s="20">
        <v>2.4068402777777775E-2</v>
      </c>
      <c r="K4" s="20">
        <v>3.2928356481481479E-2</v>
      </c>
      <c r="L4" s="20">
        <v>5.1529050925925919E-2</v>
      </c>
      <c r="M4" s="20">
        <v>7.1040624999999996E-2</v>
      </c>
      <c r="N4" s="20">
        <v>0.11195613425925925</v>
      </c>
      <c r="O4" s="20">
        <v>0.19825358796296297</v>
      </c>
      <c r="P4" s="20">
        <v>0</v>
      </c>
      <c r="Q4" s="13">
        <v>3</v>
      </c>
      <c r="R4" s="13"/>
      <c r="S4" s="13"/>
    </row>
    <row r="5" spans="1:20">
      <c r="A5" t="s">
        <v>42</v>
      </c>
      <c r="B5" s="19">
        <v>2.6133101851851851E-3</v>
      </c>
      <c r="C5" s="19">
        <v>3.3097222222222217E-3</v>
      </c>
      <c r="D5" s="19">
        <v>4.0131944444444442E-3</v>
      </c>
      <c r="E5" s="19">
        <v>4.6684027777777774E-3</v>
      </c>
      <c r="F5" s="19">
        <v>5.3548611111111115E-3</v>
      </c>
      <c r="G5" s="19">
        <v>0</v>
      </c>
      <c r="H5" s="20">
        <v>1.0285995370370371E-2</v>
      </c>
      <c r="I5" s="20">
        <v>1.7682986111111115E-2</v>
      </c>
      <c r="J5" s="20">
        <v>2.7438773148148146E-2</v>
      </c>
      <c r="K5" s="20">
        <v>3.7677199074074075E-2</v>
      </c>
      <c r="L5" s="20">
        <v>5.1529050925925919E-2</v>
      </c>
      <c r="M5" s="20">
        <v>7.1040624999999996E-2</v>
      </c>
      <c r="N5" s="20">
        <v>0.11195613425925925</v>
      </c>
      <c r="O5" s="20">
        <v>0.19825358796296297</v>
      </c>
      <c r="P5" s="20">
        <v>0</v>
      </c>
      <c r="Q5" s="14" t="s">
        <v>43</v>
      </c>
      <c r="R5" s="14"/>
      <c r="S5" s="14"/>
    </row>
    <row r="6" spans="1:20">
      <c r="A6" t="s">
        <v>44</v>
      </c>
      <c r="B6" s="19">
        <v>2.9670138888888884E-3</v>
      </c>
      <c r="C6" s="19">
        <v>3.7576388888888889E-3</v>
      </c>
      <c r="D6" s="19">
        <v>4.5570601851851848E-3</v>
      </c>
      <c r="E6" s="19">
        <v>5.3047453703703694E-3</v>
      </c>
      <c r="F6" s="19">
        <v>6.0878472222222228E-3</v>
      </c>
      <c r="G6" s="19">
        <v>0</v>
      </c>
      <c r="H6" s="20">
        <v>1.1733912037037039E-2</v>
      </c>
      <c r="I6" s="20">
        <v>2.0261689814814816E-2</v>
      </c>
      <c r="J6" s="20">
        <v>3.1598495370370371E-2</v>
      </c>
      <c r="K6" s="20">
        <v>4.3586921296296294E-2</v>
      </c>
      <c r="L6" s="20">
        <v>5.1529050925925919E-2</v>
      </c>
      <c r="M6" s="20">
        <v>7.1040624999999996E-2</v>
      </c>
      <c r="N6" s="20">
        <v>0.11195613425925925</v>
      </c>
      <c r="O6" s="20">
        <v>0.19825358796296297</v>
      </c>
      <c r="P6" s="20">
        <v>0</v>
      </c>
      <c r="Q6" s="14" t="s">
        <v>45</v>
      </c>
      <c r="R6" s="14"/>
      <c r="S6" s="14"/>
    </row>
    <row r="7" spans="1:20">
      <c r="A7" t="s">
        <v>46</v>
      </c>
      <c r="B7" s="19">
        <v>3.3810185185185184E-3</v>
      </c>
      <c r="C7" s="19">
        <v>4.2817129629629629E-3</v>
      </c>
      <c r="D7" s="19">
        <v>5.1922453703703696E-3</v>
      </c>
      <c r="E7" s="19">
        <v>6.0531249999999995E-3</v>
      </c>
      <c r="F7" s="19">
        <v>6.9495370370370371E-3</v>
      </c>
      <c r="G7" s="19">
        <v>0</v>
      </c>
      <c r="H7" s="20">
        <v>1.3448032407407407E-2</v>
      </c>
      <c r="I7" s="20">
        <v>2.3345023148148149E-2</v>
      </c>
      <c r="J7" s="20">
        <v>3.6628587962962963E-2</v>
      </c>
      <c r="K7" s="20">
        <v>5.0803356481481481E-2</v>
      </c>
      <c r="L7" s="20">
        <v>5.1529050925925919E-2</v>
      </c>
      <c r="M7" s="20">
        <v>7.1040624999999996E-2</v>
      </c>
      <c r="N7" s="20">
        <v>0.11195613425925925</v>
      </c>
      <c r="O7" s="20">
        <v>0.19825358796296297</v>
      </c>
      <c r="P7" s="20">
        <v>0</v>
      </c>
      <c r="Q7" s="14" t="s">
        <v>47</v>
      </c>
      <c r="R7" s="14"/>
      <c r="S7" s="14"/>
    </row>
    <row r="8" spans="1:20">
      <c r="A8" t="s">
        <v>48</v>
      </c>
      <c r="B8" s="19">
        <v>0.99999988425925934</v>
      </c>
      <c r="C8" s="19">
        <v>0.99999988425925934</v>
      </c>
      <c r="D8" s="19">
        <v>0.99999988425925934</v>
      </c>
      <c r="E8" s="19">
        <v>0.99999988425925934</v>
      </c>
      <c r="F8" s="19">
        <v>0.99999988425925934</v>
      </c>
      <c r="G8" s="19">
        <v>0.99999988425925934</v>
      </c>
      <c r="H8" s="19">
        <v>0.99999988425925934</v>
      </c>
      <c r="I8" s="19">
        <v>0.99999988425925934</v>
      </c>
      <c r="J8" s="19">
        <v>0.99999988425925934</v>
      </c>
      <c r="K8" s="19">
        <v>0.99999988425925934</v>
      </c>
      <c r="L8" s="19">
        <v>0.99999988425925934</v>
      </c>
      <c r="M8" s="19">
        <v>0.99999988425925934</v>
      </c>
      <c r="N8" s="19">
        <v>0.99999988425925934</v>
      </c>
      <c r="O8" s="19">
        <v>0.99999988425925934</v>
      </c>
      <c r="P8" s="19">
        <v>0.99999988425925934</v>
      </c>
      <c r="Q8" s="14"/>
      <c r="R8" s="12"/>
      <c r="S8" s="12"/>
    </row>
    <row r="9" spans="1:20">
      <c r="A9" t="s">
        <v>49</v>
      </c>
      <c r="B9" s="21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12" t="s">
        <v>50</v>
      </c>
      <c r="R9" s="13">
        <v>1</v>
      </c>
      <c r="S9" s="13" t="s">
        <v>31</v>
      </c>
      <c r="T9" s="13"/>
    </row>
    <row r="10" spans="1:20">
      <c r="A10" t="s">
        <v>36</v>
      </c>
      <c r="B10" s="19">
        <v>0</v>
      </c>
      <c r="C10" s="19">
        <v>2.1015046296296294E-3</v>
      </c>
      <c r="D10" s="19">
        <v>2.547800925925926E-3</v>
      </c>
      <c r="E10" s="19">
        <v>2.9990740740740737E-3</v>
      </c>
      <c r="F10" s="19">
        <v>3.3688657407407408E-3</v>
      </c>
      <c r="G10" s="19">
        <v>3.79849537037037E-3</v>
      </c>
      <c r="H10" s="20">
        <v>6.412152777777777E-3</v>
      </c>
      <c r="I10" s="20">
        <v>1.0892476851851853E-2</v>
      </c>
      <c r="J10" s="20">
        <v>1.667951388888889E-2</v>
      </c>
      <c r="K10" s="20">
        <v>2.2637847222222226E-2</v>
      </c>
      <c r="L10" s="20">
        <v>3.495613425925926E-2</v>
      </c>
      <c r="M10" s="20">
        <v>4.7676041666666669E-2</v>
      </c>
      <c r="N10" s="20">
        <v>7.3923726851851848E-2</v>
      </c>
      <c r="O10" s="20">
        <v>0.12824664351851853</v>
      </c>
      <c r="P10" s="20">
        <v>0.18379409722222223</v>
      </c>
      <c r="Q10" s="13">
        <v>1</v>
      </c>
      <c r="R10" s="13">
        <v>2</v>
      </c>
      <c r="S10" s="13" t="s">
        <v>32</v>
      </c>
      <c r="T10" s="13"/>
    </row>
    <row r="11" spans="1:20">
      <c r="A11" t="s">
        <v>37</v>
      </c>
      <c r="B11" s="19">
        <v>0</v>
      </c>
      <c r="C11" s="19">
        <v>2.3163194444444442E-3</v>
      </c>
      <c r="D11" s="19">
        <v>2.8074074074074073E-3</v>
      </c>
      <c r="E11" s="19">
        <v>3.3063657407407408E-3</v>
      </c>
      <c r="F11" s="19">
        <v>3.7319444444444448E-3</v>
      </c>
      <c r="G11" s="19">
        <v>4.2087962962962964E-3</v>
      </c>
      <c r="H11" s="20">
        <v>7.1146990740740736E-3</v>
      </c>
      <c r="I11" s="20">
        <v>1.2112384259259259E-2</v>
      </c>
      <c r="J11" s="20">
        <v>1.859039351851852E-2</v>
      </c>
      <c r="K11" s="20">
        <v>2.5283680555555552E-2</v>
      </c>
      <c r="L11" s="20">
        <v>3.917488425925926E-2</v>
      </c>
      <c r="M11" s="20">
        <v>5.3577662037037038E-2</v>
      </c>
      <c r="N11" s="20">
        <v>8.3422569444444442E-2</v>
      </c>
      <c r="O11" s="20">
        <v>0.14549201388888888</v>
      </c>
      <c r="P11" s="20">
        <v>0.20917488425925929</v>
      </c>
      <c r="Q11" s="13">
        <v>2</v>
      </c>
      <c r="R11" s="13">
        <v>3</v>
      </c>
      <c r="S11" s="13" t="s">
        <v>33</v>
      </c>
      <c r="T11" s="13"/>
    </row>
    <row r="12" spans="1:20">
      <c r="A12" s="16"/>
      <c r="B12" s="19">
        <v>0</v>
      </c>
      <c r="C12" s="19">
        <v>2.5828703703703704E-3</v>
      </c>
      <c r="D12" s="19">
        <v>3.1302083333333334E-3</v>
      </c>
      <c r="E12" s="19">
        <v>3.6872685185185181E-3</v>
      </c>
      <c r="F12" s="19">
        <v>4.1804398148148148E-3</v>
      </c>
      <c r="G12" s="19">
        <v>4.7162037037037034E-3</v>
      </c>
      <c r="H12" s="20">
        <v>7.9862268518518537E-3</v>
      </c>
      <c r="I12" s="20">
        <v>1.363090277777778E-2</v>
      </c>
      <c r="J12" s="20">
        <v>2.0983912037037037E-2</v>
      </c>
      <c r="K12" s="20">
        <v>2.8611226851851856E-2</v>
      </c>
      <c r="L12" s="20">
        <v>4.4524421296296302E-2</v>
      </c>
      <c r="M12" s="20">
        <v>6.1110069444444443E-2</v>
      </c>
      <c r="N12" s="20">
        <v>9.5662152777777773E-2</v>
      </c>
      <c r="O12" s="20">
        <v>0.16798043981481481</v>
      </c>
      <c r="P12" s="20">
        <v>0.24251631944444446</v>
      </c>
      <c r="Q12" s="13">
        <v>3</v>
      </c>
      <c r="R12" s="13">
        <v>4</v>
      </c>
      <c r="S12" s="14" t="s">
        <v>51</v>
      </c>
      <c r="T12" s="14"/>
    </row>
    <row r="13" spans="1:20">
      <c r="B13" s="19">
        <v>0</v>
      </c>
      <c r="C13" s="19">
        <v>2.9320601851851856E-3</v>
      </c>
      <c r="D13" s="19">
        <v>3.5513888888888882E-3</v>
      </c>
      <c r="E13" s="19">
        <v>4.1856481481481484E-3</v>
      </c>
      <c r="F13" s="19">
        <v>4.7299768518518515E-3</v>
      </c>
      <c r="G13" s="19">
        <v>5.3379629629629628E-3</v>
      </c>
      <c r="H13" s="20">
        <v>9.0579861111111121E-3</v>
      </c>
      <c r="I13" s="20">
        <v>1.5511689814814815E-2</v>
      </c>
      <c r="J13" s="20">
        <v>2.396423611111111E-2</v>
      </c>
      <c r="K13" s="20">
        <v>3.2781365740740739E-2</v>
      </c>
      <c r="L13" s="20">
        <v>5.1294097222222224E-2</v>
      </c>
      <c r="M13" s="20">
        <v>6.1110069444444443E-2</v>
      </c>
      <c r="N13" s="20">
        <v>9.5662152777777773E-2</v>
      </c>
      <c r="O13" s="20">
        <v>0.16798043981481481</v>
      </c>
      <c r="P13" s="20">
        <v>0.24251631944444446</v>
      </c>
      <c r="Q13" s="14" t="s">
        <v>43</v>
      </c>
      <c r="R13" s="13">
        <v>5</v>
      </c>
      <c r="S13" s="14" t="s">
        <v>52</v>
      </c>
      <c r="T13" s="14"/>
    </row>
    <row r="14" spans="1:20">
      <c r="B14" s="19">
        <v>0</v>
      </c>
      <c r="C14" s="19">
        <v>3.3344907407407407E-3</v>
      </c>
      <c r="D14" s="19">
        <v>4.0425925925925924E-3</v>
      </c>
      <c r="E14" s="19">
        <v>4.7604166666666663E-3</v>
      </c>
      <c r="F14" s="19">
        <v>5.3923611111111108E-3</v>
      </c>
      <c r="G14" s="19">
        <v>6.0883101851851845E-3</v>
      </c>
      <c r="H14" s="20">
        <v>1.035775462962963E-2</v>
      </c>
      <c r="I14" s="20">
        <v>1.7806828703703703E-2</v>
      </c>
      <c r="J14" s="20">
        <v>2.7634375000000003E-2</v>
      </c>
      <c r="K14" s="20">
        <v>3.7952662037037031E-2</v>
      </c>
      <c r="L14" s="20">
        <v>5.9790624999999993E-2</v>
      </c>
      <c r="M14" s="20">
        <v>6.1110069444444443E-2</v>
      </c>
      <c r="N14" s="20">
        <v>9.5662152777777773E-2</v>
      </c>
      <c r="O14" s="20">
        <v>0.16798043981481481</v>
      </c>
      <c r="P14" s="20">
        <v>0.24251631944444446</v>
      </c>
      <c r="Q14" s="14" t="s">
        <v>45</v>
      </c>
      <c r="R14" s="13">
        <v>6</v>
      </c>
      <c r="S14" s="14" t="s">
        <v>53</v>
      </c>
      <c r="T14" t="s">
        <v>54</v>
      </c>
    </row>
    <row r="15" spans="1:20">
      <c r="B15" s="19">
        <v>0</v>
      </c>
      <c r="C15" s="19">
        <v>3.8170138888888885E-3</v>
      </c>
      <c r="D15" s="19">
        <v>4.6280092592592588E-3</v>
      </c>
      <c r="E15" s="19">
        <v>5.4490740740740741E-3</v>
      </c>
      <c r="F15" s="19">
        <v>6.1679398148148136E-3</v>
      </c>
      <c r="G15" s="19">
        <v>6.9674768518518514E-3</v>
      </c>
      <c r="H15" s="20">
        <v>1.188900462962963E-2</v>
      </c>
      <c r="I15" s="20">
        <v>2.0535995370370371E-2</v>
      </c>
      <c r="J15" s="20">
        <v>3.203831018518518E-2</v>
      </c>
      <c r="K15" s="20">
        <v>4.4211921296296301E-2</v>
      </c>
      <c r="L15" s="20">
        <v>7.0236226851851852E-2</v>
      </c>
      <c r="M15" s="20">
        <v>6.1110069444444443E-2</v>
      </c>
      <c r="N15" s="20">
        <v>9.5662152777777773E-2</v>
      </c>
      <c r="O15" s="20">
        <v>0.16798043981481481</v>
      </c>
      <c r="P15" s="20">
        <v>0.24251631944444446</v>
      </c>
      <c r="Q15" s="14" t="s">
        <v>47</v>
      </c>
      <c r="R15" s="13">
        <v>7</v>
      </c>
      <c r="S15" s="13"/>
      <c r="T15" t="s">
        <v>54</v>
      </c>
    </row>
    <row r="16" spans="1:20">
      <c r="B16" s="19">
        <v>0.99999988425925934</v>
      </c>
      <c r="C16" s="19">
        <v>0.99999988425925934</v>
      </c>
      <c r="D16" s="19">
        <v>0.99999988425925934</v>
      </c>
      <c r="E16" s="19">
        <v>0.99999988425925934</v>
      </c>
      <c r="F16" s="19">
        <v>0.99999988425925934</v>
      </c>
      <c r="G16" s="19">
        <v>0.99999988425925934</v>
      </c>
      <c r="H16" s="19">
        <v>0.99999988425925934</v>
      </c>
      <c r="I16" s="19">
        <v>0.99999988425925934</v>
      </c>
      <c r="J16" s="19">
        <v>0.99999988425925934</v>
      </c>
      <c r="K16" s="19">
        <v>0.99999988425925934</v>
      </c>
      <c r="L16" s="19">
        <v>0.99999988425925934</v>
      </c>
      <c r="M16" s="19">
        <v>0.99999988425925934</v>
      </c>
      <c r="N16" s="19">
        <v>0.99999988425925934</v>
      </c>
      <c r="O16" s="19">
        <v>0.99999988425925934</v>
      </c>
      <c r="P16" s="19">
        <v>0.99999988425925934</v>
      </c>
      <c r="Q16" s="14"/>
      <c r="R16" s="13"/>
      <c r="S16" s="13"/>
    </row>
    <row r="17" spans="1:19">
      <c r="B17" s="18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12" t="s">
        <v>55</v>
      </c>
      <c r="R17" s="13"/>
      <c r="S17" s="13"/>
    </row>
    <row r="18" spans="1:19">
      <c r="B18" s="19">
        <v>1.8056712962962965E-3</v>
      </c>
      <c r="C18" s="19">
        <v>2.2866898148148147E-3</v>
      </c>
      <c r="D18" s="19">
        <v>2.7778935185185185E-3</v>
      </c>
      <c r="E18" s="19">
        <v>3.2146990740740738E-3</v>
      </c>
      <c r="F18" s="19">
        <v>3.6811342592592586E-3</v>
      </c>
      <c r="G18" s="19">
        <v>0</v>
      </c>
      <c r="H18" s="20">
        <v>6.9908564814814816E-3</v>
      </c>
      <c r="I18" s="20">
        <v>1.184502314814815E-2</v>
      </c>
      <c r="J18" s="20">
        <v>1.8083449074074075E-2</v>
      </c>
      <c r="K18" s="20">
        <v>2.4481597222222221E-2</v>
      </c>
      <c r="L18" s="20">
        <v>3.764479166666667E-2</v>
      </c>
      <c r="M18" s="20">
        <v>5.1176041666666665E-2</v>
      </c>
      <c r="N18" s="20">
        <v>7.8971180555555562E-2</v>
      </c>
      <c r="O18" s="20">
        <v>0.13620729166666667</v>
      </c>
      <c r="P18" s="20">
        <v>0</v>
      </c>
      <c r="Q18" s="13">
        <v>1</v>
      </c>
      <c r="R18" s="13"/>
      <c r="S18" s="13"/>
    </row>
    <row r="19" spans="1:19">
      <c r="B19" s="19">
        <v>2.0127314814814812E-3</v>
      </c>
      <c r="C19" s="19">
        <v>2.5496527777777774E-3</v>
      </c>
      <c r="D19" s="19">
        <v>3.090972222222222E-3</v>
      </c>
      <c r="E19" s="19">
        <v>3.5851851851851847E-3</v>
      </c>
      <c r="F19" s="19">
        <v>4.1062499999999997E-3</v>
      </c>
      <c r="G19" s="19">
        <v>0</v>
      </c>
      <c r="H19" s="20">
        <v>7.8103009259259254E-3</v>
      </c>
      <c r="I19" s="20">
        <v>1.3257060185185186E-2</v>
      </c>
      <c r="J19" s="20">
        <v>2.0284837962962963E-2</v>
      </c>
      <c r="K19" s="20">
        <v>2.7511689814814815E-2</v>
      </c>
      <c r="L19" s="20">
        <v>4.2437615740740738E-2</v>
      </c>
      <c r="M19" s="20">
        <v>5.7834606481481483E-2</v>
      </c>
      <c r="N19" s="20">
        <v>8.958113425925926E-2</v>
      </c>
      <c r="O19" s="20">
        <v>0.15523391203703704</v>
      </c>
      <c r="P19" s="20">
        <v>0</v>
      </c>
      <c r="Q19" s="13">
        <v>2</v>
      </c>
      <c r="R19" s="14"/>
      <c r="S19" s="14"/>
    </row>
    <row r="20" spans="1:19">
      <c r="B20" s="19">
        <v>2.2714120370370366E-3</v>
      </c>
      <c r="C20" s="19">
        <v>2.8766203703703701E-3</v>
      </c>
      <c r="D20" s="19">
        <v>3.4881944444444444E-3</v>
      </c>
      <c r="E20" s="19">
        <v>4.047222222222222E-3</v>
      </c>
      <c r="F20" s="19">
        <v>4.6366898148148148E-3</v>
      </c>
      <c r="G20" s="19">
        <v>0</v>
      </c>
      <c r="H20" s="20">
        <v>8.8357638888888895E-3</v>
      </c>
      <c r="I20" s="20">
        <v>1.5034837962962962E-2</v>
      </c>
      <c r="J20" s="20">
        <v>2.3066087962962969E-2</v>
      </c>
      <c r="K20" s="20">
        <v>3.1358912037037036E-2</v>
      </c>
      <c r="L20" s="20">
        <v>4.8562615740740743E-2</v>
      </c>
      <c r="M20" s="20">
        <v>6.639363425925926E-2</v>
      </c>
      <c r="N20" s="20">
        <v>0.10333807870370369</v>
      </c>
      <c r="O20" s="20">
        <v>0.18017256944444446</v>
      </c>
      <c r="P20" s="20">
        <v>0</v>
      </c>
      <c r="Q20" s="13">
        <v>3</v>
      </c>
      <c r="R20" s="14"/>
      <c r="S20" s="14"/>
    </row>
    <row r="21" spans="1:19">
      <c r="B21" s="19">
        <v>2.5913194444444443E-3</v>
      </c>
      <c r="C21" s="19">
        <v>3.2815972222222218E-3</v>
      </c>
      <c r="D21" s="19">
        <v>3.9797453703703705E-3</v>
      </c>
      <c r="E21" s="19">
        <v>4.6207175925925921E-3</v>
      </c>
      <c r="F21" s="19">
        <v>5.2957175925925932E-3</v>
      </c>
      <c r="G21" s="19">
        <v>0</v>
      </c>
      <c r="H21" s="20">
        <v>1.0114699074074075E-2</v>
      </c>
      <c r="I21" s="20">
        <v>1.7264004629629629E-2</v>
      </c>
      <c r="J21" s="20">
        <v>2.6575347222222222E-2</v>
      </c>
      <c r="K21" s="20">
        <v>3.6238541666666665E-2</v>
      </c>
      <c r="L21" s="20">
        <v>4.8562615740740743E-2</v>
      </c>
      <c r="M21" s="20">
        <v>6.639363425925926E-2</v>
      </c>
      <c r="N21" s="20">
        <v>0.10333807870370369</v>
      </c>
      <c r="O21" s="20">
        <v>0.18017256944444446</v>
      </c>
      <c r="P21" s="20">
        <v>0</v>
      </c>
      <c r="Q21" s="14" t="s">
        <v>43</v>
      </c>
      <c r="R21" s="14"/>
      <c r="S21" s="14"/>
    </row>
    <row r="22" spans="1:19">
      <c r="B22" s="19">
        <v>2.9834490740740746E-3</v>
      </c>
      <c r="C22" s="19">
        <v>3.7778935185185185E-3</v>
      </c>
      <c r="D22" s="19">
        <v>4.5815972222222221E-3</v>
      </c>
      <c r="E22" s="19">
        <v>5.3249999999999999E-3</v>
      </c>
      <c r="F22" s="19">
        <v>6.1054398148148135E-3</v>
      </c>
      <c r="G22" s="19">
        <v>0</v>
      </c>
      <c r="H22" s="20">
        <v>1.1695717592592593E-2</v>
      </c>
      <c r="I22" s="20">
        <v>2.0037152777777779E-2</v>
      </c>
      <c r="J22" s="20">
        <v>3.0974652777777778E-2</v>
      </c>
      <c r="K22" s="20">
        <v>4.239479166666666E-2</v>
      </c>
      <c r="L22" s="20">
        <v>4.8562615740740743E-2</v>
      </c>
      <c r="M22" s="20">
        <v>6.639363425925926E-2</v>
      </c>
      <c r="N22" s="20">
        <v>0.10333807870370369</v>
      </c>
      <c r="O22" s="20">
        <v>0.18017256944444446</v>
      </c>
      <c r="P22" s="20">
        <v>0</v>
      </c>
      <c r="Q22" s="14" t="s">
        <v>45</v>
      </c>
      <c r="R22" s="12"/>
      <c r="S22" s="12"/>
    </row>
    <row r="23" spans="1:19">
      <c r="B23" s="19">
        <v>3.4532407407407407E-3</v>
      </c>
      <c r="C23" s="19">
        <v>4.3729166666666673E-3</v>
      </c>
      <c r="D23" s="19">
        <v>5.3031249999999988E-3</v>
      </c>
      <c r="E23" s="19">
        <v>6.1692129629629623E-3</v>
      </c>
      <c r="F23" s="19">
        <v>7.0769675925925922E-3</v>
      </c>
      <c r="G23" s="19">
        <v>0</v>
      </c>
      <c r="H23" s="20">
        <v>1.3604282407407409E-2</v>
      </c>
      <c r="I23" s="20">
        <v>2.341331018518519E-2</v>
      </c>
      <c r="J23" s="20">
        <v>3.6380902777777779E-2</v>
      </c>
      <c r="K23" s="20">
        <v>5.0026736111111109E-2</v>
      </c>
      <c r="L23" s="20">
        <v>4.8562615740740743E-2</v>
      </c>
      <c r="M23" s="20">
        <v>6.639363425925926E-2</v>
      </c>
      <c r="N23" s="20">
        <v>0.10333807870370369</v>
      </c>
      <c r="O23" s="20">
        <v>0.18017256944444446</v>
      </c>
      <c r="P23" s="20">
        <v>0</v>
      </c>
      <c r="Q23" s="14" t="s">
        <v>53</v>
      </c>
      <c r="R23" s="13"/>
      <c r="S23" s="13"/>
    </row>
    <row r="24" spans="1:19">
      <c r="B24" s="19">
        <v>0.99999988425925934</v>
      </c>
      <c r="C24" s="19">
        <v>0.99999988425925934</v>
      </c>
      <c r="D24" s="19">
        <v>0.99999988425925934</v>
      </c>
      <c r="E24" s="19">
        <v>0.99999988425925934</v>
      </c>
      <c r="F24" s="19">
        <v>0.99999988425925934</v>
      </c>
      <c r="G24" s="19">
        <v>0.99999988425925934</v>
      </c>
      <c r="H24" s="19">
        <v>0.99999988425925934</v>
      </c>
      <c r="I24" s="19">
        <v>0.99999988425925934</v>
      </c>
      <c r="J24" s="19">
        <v>0.99999988425925934</v>
      </c>
      <c r="K24" s="19">
        <v>0.99999988425925934</v>
      </c>
      <c r="L24" s="19">
        <v>0.99999988425925934</v>
      </c>
      <c r="M24" s="19">
        <v>0.99999988425925934</v>
      </c>
      <c r="N24" s="19">
        <v>0.99999988425925934</v>
      </c>
      <c r="O24" s="19">
        <v>0.99999988425925934</v>
      </c>
      <c r="P24" s="19">
        <v>0.99999988425925934</v>
      </c>
      <c r="Q24" s="14"/>
      <c r="R24" s="13"/>
      <c r="S24" s="13"/>
    </row>
    <row r="25" spans="1:19">
      <c r="B25" s="17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12" t="s">
        <v>56</v>
      </c>
      <c r="R25" s="13"/>
      <c r="S25" s="13"/>
    </row>
    <row r="26" spans="1:19">
      <c r="B26" s="19">
        <v>0</v>
      </c>
      <c r="C26" s="19">
        <v>2.0267361111111111E-3</v>
      </c>
      <c r="D26" s="19">
        <v>2.4564814814814814E-3</v>
      </c>
      <c r="E26" s="19">
        <v>2.8940972222222224E-3</v>
      </c>
      <c r="F26" s="19">
        <v>3.2545138888888893E-3</v>
      </c>
      <c r="G26" s="19">
        <v>3.677083333333333E-3</v>
      </c>
      <c r="H26" s="20">
        <v>6.1910879629629625E-3</v>
      </c>
      <c r="I26" s="20">
        <v>1.0479282407407408E-2</v>
      </c>
      <c r="J26" s="20">
        <v>1.5982754629629631E-2</v>
      </c>
      <c r="K26" s="20">
        <v>2.1613541666666666E-2</v>
      </c>
      <c r="L26" s="20">
        <v>3.3177199074074078E-2</v>
      </c>
      <c r="M26" s="20">
        <v>4.5045254629629633E-2</v>
      </c>
      <c r="N26" s="20">
        <v>6.9378587962962965E-2</v>
      </c>
      <c r="O26" s="20">
        <v>0.11938553240740742</v>
      </c>
      <c r="P26" s="20">
        <v>0.1702767361111111</v>
      </c>
      <c r="Q26" s="13">
        <v>1</v>
      </c>
      <c r="R26" s="14"/>
      <c r="S26" s="14"/>
    </row>
    <row r="27" spans="1:19">
      <c r="B27" s="19">
        <v>0</v>
      </c>
      <c r="C27" s="19">
        <v>2.2645833333333333E-3</v>
      </c>
      <c r="D27" s="19">
        <v>2.7372685185185182E-3</v>
      </c>
      <c r="E27" s="19">
        <v>3.2221064814814816E-3</v>
      </c>
      <c r="F27" s="19">
        <v>3.644907407407407E-3</v>
      </c>
      <c r="G27" s="19">
        <v>4.1087962962962962E-3</v>
      </c>
      <c r="H27" s="20">
        <v>6.9260416666666663E-3</v>
      </c>
      <c r="I27" s="20">
        <v>1.1745486111111113E-2</v>
      </c>
      <c r="J27" s="20">
        <v>1.7945717592592593E-2</v>
      </c>
      <c r="K27" s="20">
        <v>2.4316087962962963E-2</v>
      </c>
      <c r="L27" s="20">
        <v>3.743761574074074E-2</v>
      </c>
      <c r="M27" s="20">
        <v>5.0946875000000003E-2</v>
      </c>
      <c r="N27" s="20">
        <v>7.8746643518518525E-2</v>
      </c>
      <c r="O27" s="20">
        <v>0.13610312499999999</v>
      </c>
      <c r="P27" s="20">
        <v>0.19463321759259261</v>
      </c>
      <c r="Q27" s="13">
        <v>2</v>
      </c>
      <c r="R27" s="14"/>
      <c r="S27" s="14"/>
    </row>
    <row r="28" spans="1:19">
      <c r="B28" s="19">
        <v>0</v>
      </c>
      <c r="C28" s="19">
        <v>2.5689814814814815E-3</v>
      </c>
      <c r="D28" s="19">
        <v>3.1162037037037039E-3</v>
      </c>
      <c r="E28" s="19">
        <v>3.669097222222222E-3</v>
      </c>
      <c r="F28" s="19">
        <v>4.1230324074074077E-3</v>
      </c>
      <c r="G28" s="19">
        <v>4.6489583333333331E-3</v>
      </c>
      <c r="H28" s="20">
        <v>7.8496527777777783E-3</v>
      </c>
      <c r="I28" s="20">
        <v>1.3341550925925927E-2</v>
      </c>
      <c r="J28" s="20">
        <v>2.0436458333333334E-2</v>
      </c>
      <c r="K28" s="20">
        <v>2.7750115740740742E-2</v>
      </c>
      <c r="L28" s="20">
        <v>4.288553240740741E-2</v>
      </c>
      <c r="M28" s="20">
        <v>5.8535995370370374E-2</v>
      </c>
      <c r="N28" s="20">
        <v>9.0889004629629636E-2</v>
      </c>
      <c r="O28" s="20">
        <v>0.15799317129629631</v>
      </c>
      <c r="P28" s="20">
        <v>0.22672002314814815</v>
      </c>
      <c r="Q28" s="13">
        <v>3</v>
      </c>
      <c r="R28" s="14"/>
      <c r="S28" s="14"/>
    </row>
    <row r="29" spans="1:19">
      <c r="A29" s="16">
        <v>1.1574074074074073E-7</v>
      </c>
      <c r="B29" s="19">
        <v>0</v>
      </c>
      <c r="C29" s="19">
        <v>2.9270833333333328E-3</v>
      </c>
      <c r="D29" s="19">
        <v>3.5513888888888882E-3</v>
      </c>
      <c r="E29" s="19">
        <v>4.1667824074074072E-3</v>
      </c>
      <c r="F29" s="19">
        <v>4.7166666666666659E-3</v>
      </c>
      <c r="G29" s="19">
        <v>5.3200231481481484E-3</v>
      </c>
      <c r="H29" s="20">
        <v>8.9989583333333345E-3</v>
      </c>
      <c r="I29" s="20">
        <v>1.5340393518518519E-2</v>
      </c>
      <c r="J29" s="20">
        <v>2.3574189814814812E-2</v>
      </c>
      <c r="K29" s="20">
        <v>3.2100810185185187E-2</v>
      </c>
      <c r="L29" s="20">
        <v>4.9847337962962958E-2</v>
      </c>
      <c r="M29" s="20">
        <v>5.8535995370370374E-2</v>
      </c>
      <c r="N29" s="20">
        <v>9.0889004629629636E-2</v>
      </c>
      <c r="O29" s="20">
        <v>0.15799317129629631</v>
      </c>
      <c r="P29" s="20">
        <v>0.22672002314814815</v>
      </c>
      <c r="Q29" s="14" t="s">
        <v>43</v>
      </c>
      <c r="R29" s="12"/>
      <c r="S29" s="12"/>
    </row>
    <row r="30" spans="1:19">
      <c r="B30" s="19">
        <v>0</v>
      </c>
      <c r="C30" s="19">
        <v>3.3811342592592595E-3</v>
      </c>
      <c r="D30" s="19">
        <v>4.0988425925925932E-3</v>
      </c>
      <c r="E30" s="19">
        <v>4.8250000000000003E-3</v>
      </c>
      <c r="F30" s="19">
        <v>5.4430555555555551E-3</v>
      </c>
      <c r="G30" s="19">
        <v>6.1418981481481481E-3</v>
      </c>
      <c r="H30" s="20">
        <v>1.0413310185185185E-2</v>
      </c>
      <c r="I30" s="20">
        <v>1.7811458333333332E-2</v>
      </c>
      <c r="J30" s="20">
        <v>2.7483912037037039E-2</v>
      </c>
      <c r="K30" s="20">
        <v>3.75568287037037E-2</v>
      </c>
      <c r="L30" s="20">
        <v>5.8670254629629631E-2</v>
      </c>
      <c r="M30" s="20">
        <v>5.8535995370370374E-2</v>
      </c>
      <c r="N30" s="20">
        <v>9.0889004629629636E-2</v>
      </c>
      <c r="O30" s="20">
        <v>0.15799317129629631</v>
      </c>
      <c r="P30" s="20">
        <v>0.22672002314814815</v>
      </c>
      <c r="Q30" s="14" t="s">
        <v>45</v>
      </c>
    </row>
    <row r="31" spans="1:19">
      <c r="B31" s="19">
        <v>0</v>
      </c>
      <c r="C31" s="19">
        <v>3.8864583333333333E-3</v>
      </c>
      <c r="D31" s="19">
        <v>4.7023148148148146E-3</v>
      </c>
      <c r="E31" s="19">
        <v>5.5355324074074074E-3</v>
      </c>
      <c r="F31" s="19">
        <v>6.3052083333333328E-3</v>
      </c>
      <c r="G31" s="19">
        <v>7.1180555555555546E-3</v>
      </c>
      <c r="H31" s="20">
        <v>1.2101967592592593E-2</v>
      </c>
      <c r="I31" s="20">
        <v>2.0789467592592595E-2</v>
      </c>
      <c r="J31" s="20">
        <v>3.2231597222222221E-2</v>
      </c>
      <c r="K31" s="20">
        <v>4.4235069444444441E-2</v>
      </c>
      <c r="L31" s="20">
        <v>6.9617013888888885E-2</v>
      </c>
      <c r="M31" s="20">
        <v>5.8535995370370374E-2</v>
      </c>
      <c r="N31" s="20">
        <v>9.0889004629629636E-2</v>
      </c>
      <c r="O31" s="20">
        <v>0.15799317129629631</v>
      </c>
      <c r="P31" s="20">
        <v>0.22672002314814815</v>
      </c>
      <c r="Q31" s="14" t="s">
        <v>53</v>
      </c>
    </row>
    <row r="32" spans="1:19">
      <c r="B32" s="19">
        <v>0.99999988425925934</v>
      </c>
      <c r="C32" s="19">
        <v>0.99999988425925934</v>
      </c>
      <c r="D32" s="19">
        <v>0.99999988425925934</v>
      </c>
      <c r="E32" s="19">
        <v>0.99999988425925934</v>
      </c>
      <c r="F32" s="19">
        <v>0.99999988425925934</v>
      </c>
      <c r="G32" s="19">
        <v>0.99999988425925934</v>
      </c>
      <c r="H32" s="19">
        <v>0.99999988425925934</v>
      </c>
      <c r="I32" s="19">
        <v>0.99999988425925934</v>
      </c>
      <c r="J32" s="19">
        <v>0.99999988425925934</v>
      </c>
      <c r="K32" s="19">
        <v>0.99999988425925934</v>
      </c>
      <c r="L32" s="19">
        <v>0.99999988425925934</v>
      </c>
      <c r="M32" s="19">
        <v>0.99999988425925934</v>
      </c>
      <c r="N32" s="19">
        <v>0.99999988425925934</v>
      </c>
      <c r="O32" s="19">
        <v>0.99999988425925934</v>
      </c>
      <c r="P32" s="19">
        <v>0.99999988425925934</v>
      </c>
      <c r="Q32" s="14"/>
    </row>
    <row r="33" spans="2:17">
      <c r="B33" s="11">
        <v>0</v>
      </c>
      <c r="C33" s="12">
        <v>0</v>
      </c>
      <c r="D33" s="12">
        <v>0</v>
      </c>
      <c r="E33" s="12"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12" t="s">
        <v>57</v>
      </c>
    </row>
    <row r="34" spans="2:17">
      <c r="B34" s="12">
        <v>2.5182986111111114E-2</v>
      </c>
      <c r="C34" s="12">
        <v>3.8358912037037035E-2</v>
      </c>
      <c r="D34" s="12">
        <v>0</v>
      </c>
      <c r="E34" s="12"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13">
        <v>1</v>
      </c>
    </row>
    <row r="35" spans="2:17">
      <c r="B35" s="12">
        <v>2.8133217592592592E-2</v>
      </c>
      <c r="C35" s="12">
        <v>4.2985069444444447E-2</v>
      </c>
      <c r="D35" s="12">
        <v>0</v>
      </c>
      <c r="E35" s="12">
        <v>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13">
        <v>2</v>
      </c>
    </row>
    <row r="36" spans="2:17">
      <c r="B36" s="12">
        <v>3.1743171296296301E-2</v>
      </c>
      <c r="C36" s="12">
        <v>4.878715277777778E-2</v>
      </c>
      <c r="D36" s="12">
        <v>0</v>
      </c>
      <c r="E36" s="12">
        <v>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13">
        <v>3</v>
      </c>
    </row>
    <row r="37" spans="2:17">
      <c r="B37" s="12">
        <v>3.1743171296296301E-2</v>
      </c>
      <c r="C37" s="12">
        <v>4.878715277777778E-2</v>
      </c>
      <c r="D37" s="12">
        <v>0</v>
      </c>
      <c r="E37" s="12"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14" t="s">
        <v>43</v>
      </c>
    </row>
    <row r="38" spans="2:17">
      <c r="B38" s="12">
        <v>3.1743171296296301E-2</v>
      </c>
      <c r="C38" s="12">
        <v>4.878715277777778E-2</v>
      </c>
      <c r="D38" s="12">
        <v>0</v>
      </c>
      <c r="E38" s="12">
        <v>0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14" t="s">
        <v>45</v>
      </c>
    </row>
    <row r="39" spans="2:17">
      <c r="B39" s="12">
        <v>3.1743171296296301E-2</v>
      </c>
      <c r="C39" s="12">
        <v>4.878715277777778E-2</v>
      </c>
      <c r="D39" s="12">
        <v>0</v>
      </c>
      <c r="E39" s="12">
        <v>0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14" t="s">
        <v>53</v>
      </c>
    </row>
    <row r="40" spans="2:17">
      <c r="B40" s="15">
        <v>0</v>
      </c>
      <c r="C40" s="12">
        <v>0</v>
      </c>
      <c r="D40" s="12">
        <v>0</v>
      </c>
      <c r="E40" s="12">
        <v>0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12" t="s">
        <v>58</v>
      </c>
    </row>
    <row r="41" spans="2:17">
      <c r="B41" s="12">
        <v>2.217025462962963E-2</v>
      </c>
      <c r="C41" s="12">
        <v>3.3660995370370365E-2</v>
      </c>
      <c r="D41" s="12">
        <v>4.5475810185185185E-2</v>
      </c>
      <c r="E41" s="12">
        <v>6.9838078703703704E-2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13">
        <v>1</v>
      </c>
    </row>
    <row r="42" spans="2:17">
      <c r="B42" s="12">
        <v>2.4744328703703706E-2</v>
      </c>
      <c r="C42" s="12">
        <v>3.7707291666666663E-2</v>
      </c>
      <c r="D42" s="12">
        <v>5.1152893518518518E-2</v>
      </c>
      <c r="E42" s="12">
        <v>7.8665625000000003E-2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13">
        <v>2</v>
      </c>
    </row>
    <row r="43" spans="2:17">
      <c r="B43" s="12">
        <v>2.8076504629629628E-2</v>
      </c>
      <c r="C43" s="12">
        <v>4.3231597222222223E-2</v>
      </c>
      <c r="D43" s="12">
        <v>5.8820717592592602E-2</v>
      </c>
      <c r="E43" s="12">
        <v>9.1438773148148147E-2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13">
        <v>3</v>
      </c>
    </row>
    <row r="44" spans="2:17">
      <c r="B44" s="12">
        <v>3.2216550925925923E-2</v>
      </c>
      <c r="C44" s="12">
        <v>5.0008217592592601E-2</v>
      </c>
      <c r="D44" s="12">
        <v>5.8820717592592602E-2</v>
      </c>
      <c r="E44" s="12">
        <v>9.1438773148148147E-2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14" t="s">
        <v>43</v>
      </c>
    </row>
    <row r="45" spans="2:17">
      <c r="B45" s="12">
        <v>3.7746643518518516E-2</v>
      </c>
      <c r="C45" s="12">
        <v>5.8310300925925929E-2</v>
      </c>
      <c r="D45" s="12">
        <v>5.8820717592592602E-2</v>
      </c>
      <c r="E45" s="12">
        <v>9.1438773148148147E-2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14" t="s">
        <v>45</v>
      </c>
    </row>
    <row r="46" spans="2:17">
      <c r="B46" s="12">
        <v>4.4341550925925927E-2</v>
      </c>
      <c r="C46" s="12">
        <v>6.9831134259259256E-2</v>
      </c>
      <c r="D46" s="12">
        <v>5.8820717592592602E-2</v>
      </c>
      <c r="E46" s="12">
        <v>9.1438773148148147E-2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14" t="s">
        <v>53</v>
      </c>
    </row>
    <row r="47" spans="2:17">
      <c r="B47" s="13">
        <v>0.8</v>
      </c>
      <c r="C47" s="13">
        <v>1</v>
      </c>
      <c r="D47" s="13">
        <v>1.2</v>
      </c>
      <c r="E47" s="13">
        <v>1.4</v>
      </c>
      <c r="F47" s="13">
        <v>1.6</v>
      </c>
      <c r="G47" s="13">
        <v>1.8</v>
      </c>
      <c r="H47" s="13">
        <v>3</v>
      </c>
      <c r="I47" s="13">
        <v>5</v>
      </c>
      <c r="J47" s="13">
        <v>7.5</v>
      </c>
      <c r="K47" s="13">
        <v>10</v>
      </c>
      <c r="L47" s="13">
        <v>15</v>
      </c>
      <c r="M47" s="13">
        <v>20</v>
      </c>
      <c r="N47" s="13">
        <v>30</v>
      </c>
      <c r="O47" s="13">
        <v>50</v>
      </c>
      <c r="P47" s="13">
        <v>70</v>
      </c>
      <c r="Q47" s="12"/>
    </row>
    <row r="48" spans="2:17">
      <c r="B48" s="13">
        <v>5</v>
      </c>
      <c r="C48" s="13">
        <v>7.5</v>
      </c>
      <c r="D48" s="13">
        <v>10</v>
      </c>
      <c r="E48" s="13">
        <v>15</v>
      </c>
      <c r="F48" s="13"/>
      <c r="G48" s="13"/>
      <c r="H48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B9" sqref="B9"/>
    </sheetView>
  </sheetViews>
  <sheetFormatPr defaultRowHeight="12.75"/>
  <cols>
    <col min="1" max="1" width="22.28515625" bestFit="1" customWidth="1"/>
    <col min="2" max="2" width="14" bestFit="1" customWidth="1"/>
    <col min="3" max="3" width="11.42578125" bestFit="1" customWidth="1"/>
  </cols>
  <sheetData>
    <row r="1" spans="1:7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 t="s">
        <v>65</v>
      </c>
    </row>
    <row r="2" spans="1:7">
      <c r="A2" t="s">
        <v>66</v>
      </c>
      <c r="B2" t="s">
        <v>67</v>
      </c>
      <c r="C2" t="s">
        <v>5</v>
      </c>
    </row>
    <row r="3" spans="1:7">
      <c r="A3" t="s">
        <v>68</v>
      </c>
      <c r="B3" t="s">
        <v>69</v>
      </c>
      <c r="C3" t="s">
        <v>23</v>
      </c>
      <c r="D3">
        <v>49</v>
      </c>
      <c r="E3">
        <v>27</v>
      </c>
      <c r="F3">
        <v>146</v>
      </c>
      <c r="G3">
        <v>4802</v>
      </c>
    </row>
    <row r="4" spans="1:7">
      <c r="A4" t="s">
        <v>70</v>
      </c>
      <c r="C4" t="s">
        <v>71</v>
      </c>
      <c r="D4">
        <v>17</v>
      </c>
      <c r="E4">
        <v>9</v>
      </c>
      <c r="F4">
        <v>36</v>
      </c>
      <c r="G4">
        <v>1287</v>
      </c>
    </row>
    <row r="5" spans="1:7">
      <c r="A5" t="s">
        <v>72</v>
      </c>
      <c r="C5" t="s">
        <v>73</v>
      </c>
      <c r="D5">
        <v>32</v>
      </c>
      <c r="E5">
        <v>20</v>
      </c>
      <c r="F5">
        <v>54</v>
      </c>
      <c r="G5">
        <v>1480</v>
      </c>
    </row>
    <row r="6" spans="1:7">
      <c r="A6" t="s">
        <v>74</v>
      </c>
      <c r="C6" t="s">
        <v>75</v>
      </c>
      <c r="D6">
        <v>36</v>
      </c>
      <c r="E6">
        <v>36</v>
      </c>
      <c r="F6">
        <v>85</v>
      </c>
      <c r="G6">
        <v>2980</v>
      </c>
    </row>
    <row r="7" spans="1:7">
      <c r="A7" t="s">
        <v>76</v>
      </c>
      <c r="C7" t="s">
        <v>24</v>
      </c>
      <c r="D7">
        <v>45</v>
      </c>
      <c r="E7">
        <v>43</v>
      </c>
      <c r="F7">
        <v>190</v>
      </c>
      <c r="G7">
        <v>9890</v>
      </c>
    </row>
    <row r="8" spans="1:7">
      <c r="A8" t="s">
        <v>77</v>
      </c>
      <c r="C8" t="s">
        <v>78</v>
      </c>
      <c r="D8">
        <v>45</v>
      </c>
      <c r="E8">
        <v>43</v>
      </c>
      <c r="F8">
        <v>190</v>
      </c>
      <c r="G8">
        <v>14920</v>
      </c>
    </row>
    <row r="9" spans="1:7">
      <c r="A9" t="s">
        <v>79</v>
      </c>
      <c r="C9" t="s">
        <v>80</v>
      </c>
      <c r="D9">
        <v>15</v>
      </c>
      <c r="E9">
        <v>10</v>
      </c>
      <c r="F9">
        <v>17</v>
      </c>
      <c r="G9">
        <v>500</v>
      </c>
    </row>
    <row r="10" spans="1:7">
      <c r="A10" t="s">
        <v>81</v>
      </c>
      <c r="B10" t="s">
        <v>82</v>
      </c>
      <c r="C10" t="s">
        <v>5</v>
      </c>
      <c r="D10">
        <v>36</v>
      </c>
      <c r="E10">
        <v>36</v>
      </c>
      <c r="F10">
        <v>89</v>
      </c>
      <c r="G10">
        <v>2610</v>
      </c>
    </row>
    <row r="11" spans="1:7">
      <c r="A11" t="s">
        <v>83</v>
      </c>
      <c r="C11" t="s">
        <v>71</v>
      </c>
      <c r="D11">
        <v>32</v>
      </c>
      <c r="E11">
        <v>20</v>
      </c>
      <c r="F11">
        <v>54</v>
      </c>
      <c r="G11">
        <v>1333</v>
      </c>
    </row>
    <row r="12" spans="1:7">
      <c r="A12" t="s">
        <v>84</v>
      </c>
      <c r="C12" t="s">
        <v>75</v>
      </c>
      <c r="D12">
        <v>36</v>
      </c>
      <c r="E12">
        <v>36</v>
      </c>
      <c r="F12">
        <v>98</v>
      </c>
      <c r="G12">
        <v>2980</v>
      </c>
    </row>
    <row r="13" spans="1:7">
      <c r="A13" t="s">
        <v>85</v>
      </c>
      <c r="C13" t="s">
        <v>23</v>
      </c>
      <c r="D13">
        <v>45</v>
      </c>
      <c r="E13">
        <v>43</v>
      </c>
      <c r="F13">
        <v>156</v>
      </c>
      <c r="G13">
        <v>4923</v>
      </c>
    </row>
    <row r="14" spans="1:7">
      <c r="A14" t="s">
        <v>86</v>
      </c>
      <c r="C14" t="s">
        <v>87</v>
      </c>
      <c r="D14">
        <v>27</v>
      </c>
      <c r="E14">
        <v>23</v>
      </c>
      <c r="F14">
        <v>32</v>
      </c>
      <c r="G14">
        <v>1168</v>
      </c>
    </row>
    <row r="15" spans="1:7">
      <c r="A15" t="s">
        <v>88</v>
      </c>
      <c r="C15" t="s">
        <v>5</v>
      </c>
      <c r="D15">
        <v>45</v>
      </c>
      <c r="E15">
        <v>39</v>
      </c>
      <c r="F15">
        <v>96</v>
      </c>
      <c r="G15">
        <v>2573</v>
      </c>
    </row>
    <row r="16" spans="1:7">
      <c r="A16" t="s">
        <v>89</v>
      </c>
      <c r="C16" t="s">
        <v>73</v>
      </c>
      <c r="D16">
        <v>27</v>
      </c>
      <c r="E16">
        <v>23</v>
      </c>
      <c r="F16">
        <v>36</v>
      </c>
      <c r="G16">
        <v>1484</v>
      </c>
    </row>
    <row r="17" spans="1:7">
      <c r="A17" t="s">
        <v>90</v>
      </c>
      <c r="C17" t="s">
        <v>23</v>
      </c>
      <c r="D17">
        <v>73</v>
      </c>
      <c r="E17">
        <v>49</v>
      </c>
      <c r="F17">
        <v>208</v>
      </c>
      <c r="G17">
        <v>4960</v>
      </c>
    </row>
    <row r="18" spans="1:7">
      <c r="A18" t="s">
        <v>91</v>
      </c>
      <c r="C18" t="s">
        <v>92</v>
      </c>
      <c r="D18">
        <v>32</v>
      </c>
      <c r="E18">
        <v>31</v>
      </c>
      <c r="F18">
        <v>32</v>
      </c>
      <c r="G18">
        <v>974</v>
      </c>
    </row>
    <row r="19" spans="1:7">
      <c r="A19" t="s">
        <v>93</v>
      </c>
      <c r="C19" t="s">
        <v>94</v>
      </c>
      <c r="D19">
        <v>32</v>
      </c>
      <c r="E19">
        <v>31</v>
      </c>
      <c r="F19">
        <v>59</v>
      </c>
      <c r="G19">
        <v>2056</v>
      </c>
    </row>
    <row r="20" spans="1:7">
      <c r="A20" t="s">
        <v>95</v>
      </c>
      <c r="C20" t="s">
        <v>75</v>
      </c>
      <c r="D20">
        <v>32</v>
      </c>
      <c r="E20">
        <v>31</v>
      </c>
      <c r="F20">
        <v>81</v>
      </c>
      <c r="G20">
        <v>2961</v>
      </c>
    </row>
    <row r="21" spans="1:7">
      <c r="A21" t="s">
        <v>96</v>
      </c>
      <c r="C21" t="s">
        <v>73</v>
      </c>
      <c r="D21">
        <v>21</v>
      </c>
      <c r="E21">
        <v>21</v>
      </c>
      <c r="F21">
        <v>56</v>
      </c>
      <c r="G21">
        <v>1450</v>
      </c>
    </row>
    <row r="22" spans="1:7">
      <c r="A22" t="s">
        <v>97</v>
      </c>
      <c r="C22" t="s">
        <v>94</v>
      </c>
      <c r="D22">
        <v>21</v>
      </c>
      <c r="E22">
        <v>21</v>
      </c>
      <c r="F22">
        <v>64</v>
      </c>
      <c r="G22">
        <v>2000</v>
      </c>
    </row>
    <row r="23" spans="1:7">
      <c r="A23" t="s">
        <v>98</v>
      </c>
      <c r="C23" t="s">
        <v>99</v>
      </c>
      <c r="D23">
        <v>21</v>
      </c>
      <c r="E23">
        <v>21</v>
      </c>
      <c r="F23">
        <v>64</v>
      </c>
      <c r="G23">
        <v>2142</v>
      </c>
    </row>
    <row r="24" spans="1:7">
      <c r="A24" t="s">
        <v>100</v>
      </c>
      <c r="C24" t="s">
        <v>5</v>
      </c>
      <c r="D24">
        <v>24</v>
      </c>
      <c r="E24">
        <v>23</v>
      </c>
      <c r="F24">
        <v>73</v>
      </c>
      <c r="G24">
        <v>2500</v>
      </c>
    </row>
    <row r="25" spans="1:7">
      <c r="A25" t="s">
        <v>101</v>
      </c>
      <c r="C25" t="s">
        <v>5</v>
      </c>
      <c r="D25">
        <v>18</v>
      </c>
      <c r="E25">
        <v>18</v>
      </c>
      <c r="F25">
        <v>36</v>
      </c>
      <c r="G25">
        <v>2480</v>
      </c>
    </row>
    <row r="26" spans="1:7">
      <c r="A26" t="s">
        <v>102</v>
      </c>
      <c r="C26" t="s">
        <v>75</v>
      </c>
      <c r="D26">
        <v>18</v>
      </c>
      <c r="E26">
        <v>18</v>
      </c>
      <c r="F26">
        <v>36</v>
      </c>
      <c r="G26">
        <v>2997</v>
      </c>
    </row>
    <row r="27" spans="1:7">
      <c r="A27" t="s">
        <v>103</v>
      </c>
      <c r="C27" t="s">
        <v>23</v>
      </c>
      <c r="D27">
        <v>64</v>
      </c>
      <c r="E27">
        <v>36</v>
      </c>
      <c r="F27">
        <v>205</v>
      </c>
      <c r="G27">
        <v>4650</v>
      </c>
    </row>
    <row r="28" spans="1:7">
      <c r="A28" t="s">
        <v>104</v>
      </c>
      <c r="C28" t="s">
        <v>75</v>
      </c>
      <c r="D28">
        <v>58</v>
      </c>
      <c r="E28">
        <v>29</v>
      </c>
      <c r="F28">
        <v>125</v>
      </c>
      <c r="G28">
        <v>2950</v>
      </c>
    </row>
    <row r="29" spans="1:7">
      <c r="A29" t="s">
        <v>105</v>
      </c>
      <c r="C29" t="s">
        <v>94</v>
      </c>
      <c r="D29">
        <v>28</v>
      </c>
      <c r="E29">
        <v>24</v>
      </c>
      <c r="F29">
        <v>56</v>
      </c>
      <c r="G29">
        <v>1920</v>
      </c>
    </row>
    <row r="30" spans="1:7">
      <c r="A30" t="s">
        <v>106</v>
      </c>
      <c r="C30" t="s">
        <v>92</v>
      </c>
      <c r="D30">
        <v>18</v>
      </c>
      <c r="E30">
        <v>17</v>
      </c>
      <c r="F30">
        <v>18</v>
      </c>
      <c r="G30">
        <v>960</v>
      </c>
    </row>
    <row r="31" spans="1:7">
      <c r="A31" t="s">
        <v>107</v>
      </c>
      <c r="C31" t="s">
        <v>5</v>
      </c>
      <c r="D31">
        <v>22</v>
      </c>
      <c r="E31">
        <v>20</v>
      </c>
      <c r="F31">
        <v>68</v>
      </c>
      <c r="G31">
        <v>2540</v>
      </c>
    </row>
    <row r="32" spans="1:7">
      <c r="A32" t="s">
        <v>108</v>
      </c>
      <c r="C32" t="s">
        <v>73</v>
      </c>
      <c r="D32">
        <v>15</v>
      </c>
      <c r="E32">
        <v>15</v>
      </c>
      <c r="F32">
        <v>28</v>
      </c>
      <c r="G32">
        <v>1520</v>
      </c>
    </row>
    <row r="33" spans="1:7">
      <c r="A33" t="s">
        <v>109</v>
      </c>
      <c r="C33" t="s">
        <v>92</v>
      </c>
      <c r="D33">
        <v>12</v>
      </c>
      <c r="E33">
        <v>12</v>
      </c>
      <c r="F33">
        <v>36</v>
      </c>
      <c r="G33">
        <v>1020</v>
      </c>
    </row>
    <row r="34" spans="1:7">
      <c r="A34" t="s">
        <v>110</v>
      </c>
      <c r="C34" t="s">
        <v>5</v>
      </c>
      <c r="D34">
        <v>22</v>
      </c>
      <c r="E34">
        <v>20</v>
      </c>
      <c r="F34">
        <v>73</v>
      </c>
      <c r="G34">
        <v>2515</v>
      </c>
    </row>
    <row r="35" spans="1:7">
      <c r="A35" t="s">
        <v>111</v>
      </c>
      <c r="C35" t="s">
        <v>73</v>
      </c>
      <c r="D35">
        <v>22</v>
      </c>
      <c r="E35">
        <v>20</v>
      </c>
      <c r="F35">
        <v>26</v>
      </c>
      <c r="G35">
        <v>1515</v>
      </c>
    </row>
    <row r="36" spans="1:7">
      <c r="A36" t="s">
        <v>112</v>
      </c>
      <c r="C36" t="s">
        <v>5</v>
      </c>
      <c r="D36">
        <v>20</v>
      </c>
      <c r="E36">
        <v>20</v>
      </c>
      <c r="F36">
        <v>64</v>
      </c>
      <c r="G36">
        <v>2500</v>
      </c>
    </row>
    <row r="37" spans="1:7">
      <c r="A37" t="s">
        <v>113</v>
      </c>
      <c r="C37" t="s">
        <v>75</v>
      </c>
      <c r="D37">
        <v>21</v>
      </c>
      <c r="E37">
        <v>21</v>
      </c>
      <c r="F37">
        <v>64</v>
      </c>
      <c r="G37">
        <v>3000</v>
      </c>
    </row>
    <row r="38" spans="1:7">
      <c r="A38" t="s">
        <v>114</v>
      </c>
      <c r="C38" t="s">
        <v>23</v>
      </c>
      <c r="D38">
        <v>24</v>
      </c>
      <c r="E38">
        <v>18</v>
      </c>
      <c r="F38">
        <v>48</v>
      </c>
      <c r="G38">
        <v>4980</v>
      </c>
    </row>
    <row r="39" spans="1:7">
      <c r="A39" t="s">
        <v>115</v>
      </c>
      <c r="C39" t="s">
        <v>92</v>
      </c>
      <c r="D39">
        <v>21</v>
      </c>
      <c r="E39">
        <v>21</v>
      </c>
      <c r="F39">
        <v>53</v>
      </c>
      <c r="G39">
        <v>965</v>
      </c>
    </row>
    <row r="40" spans="1:7">
      <c r="A40" t="s">
        <v>116</v>
      </c>
      <c r="C40" t="s">
        <v>75</v>
      </c>
      <c r="D40">
        <v>29</v>
      </c>
      <c r="E40">
        <v>27</v>
      </c>
      <c r="F40">
        <v>79</v>
      </c>
      <c r="G40">
        <v>2995</v>
      </c>
    </row>
    <row r="41" spans="1:7">
      <c r="A41" t="s">
        <v>117</v>
      </c>
      <c r="C41" t="s">
        <v>5</v>
      </c>
      <c r="D41">
        <v>29</v>
      </c>
      <c r="E41">
        <v>27</v>
      </c>
      <c r="F41">
        <v>73</v>
      </c>
      <c r="G41">
        <v>2456</v>
      </c>
    </row>
    <row r="42" spans="1:7">
      <c r="A42" t="s">
        <v>118</v>
      </c>
      <c r="C42" t="s">
        <v>119</v>
      </c>
      <c r="D42">
        <v>5</v>
      </c>
      <c r="E42">
        <v>5</v>
      </c>
      <c r="F42">
        <v>5</v>
      </c>
      <c r="G42">
        <v>100</v>
      </c>
    </row>
    <row r="43" spans="1:7">
      <c r="A43" t="s">
        <v>120</v>
      </c>
      <c r="C43" t="s">
        <v>23</v>
      </c>
      <c r="D43">
        <v>29</v>
      </c>
      <c r="E43">
        <v>27</v>
      </c>
      <c r="F43">
        <v>73</v>
      </c>
      <c r="G43">
        <v>4780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2"/>
  <sheetViews>
    <sheetView tabSelected="1" topLeftCell="A61" zoomScaleNormal="100" workbookViewId="0">
      <selection activeCell="E80" sqref="E80:K80"/>
    </sheetView>
  </sheetViews>
  <sheetFormatPr defaultRowHeight="12.75"/>
  <cols>
    <col min="1" max="1" width="5.42578125" customWidth="1"/>
    <col min="2" max="2" width="5.85546875" customWidth="1"/>
    <col min="3" max="3" width="5.42578125" customWidth="1"/>
    <col min="4" max="4" width="20.5703125" customWidth="1"/>
    <col min="5" max="5" width="7.140625" style="35" customWidth="1"/>
    <col min="6" max="6" width="4.85546875" customWidth="1"/>
    <col min="7" max="7" width="5.42578125" customWidth="1"/>
    <col min="10" max="10" width="4.7109375" customWidth="1"/>
    <col min="11" max="11" width="6.85546875" customWidth="1"/>
    <col min="12" max="12" width="9.7109375" style="47" customWidth="1"/>
    <col min="13" max="13" width="11" customWidth="1"/>
    <col min="14" max="14" width="4" customWidth="1"/>
    <col min="16" max="16" width="5.7109375" customWidth="1"/>
    <col min="17" max="17" width="6.85546875" customWidth="1"/>
  </cols>
  <sheetData>
    <row r="1" spans="1:17" s="1" customFormat="1" ht="18" customHeight="1">
      <c r="A1" s="96" t="s">
        <v>121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1" customFormat="1" ht="18" customHeight="1">
      <c r="A2" s="96" t="s">
        <v>144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s="1" customFormat="1" ht="18" customHeight="1">
      <c r="A3" s="96" t="s">
        <v>122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s="1" customFormat="1" ht="18" customHeight="1" thickBot="1">
      <c r="A4" s="97" t="s">
        <v>123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7" s="1" customFormat="1" ht="24" customHeight="1" thickTop="1">
      <c r="A5" s="98" t="s">
        <v>126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s="1" customFormat="1" ht="23.25">
      <c r="A6" s="99" t="s">
        <v>140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 s="2" customFormat="1" ht="22.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8" spans="1:17" s="2" customFormat="1" ht="22.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</row>
    <row r="9" spans="1:17" s="1" customFormat="1" ht="18.75">
      <c r="A9" s="102" t="s">
        <v>133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</row>
    <row r="10" spans="1:17" s="1" customFormat="1" ht="18.75">
      <c r="A10" s="103" t="s">
        <v>141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</row>
    <row r="11" spans="1:17" s="1" customFormat="1" ht="18.75">
      <c r="A11" s="104" t="s">
        <v>158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7" s="1" customFormat="1" ht="6" customHeight="1">
      <c r="A12" s="24"/>
      <c r="B12" s="25"/>
      <c r="C12" s="25"/>
      <c r="D12" s="25"/>
      <c r="E12" s="34"/>
      <c r="F12" s="25"/>
      <c r="G12" s="25"/>
      <c r="H12" s="25"/>
      <c r="I12" s="25"/>
      <c r="J12" s="25"/>
      <c r="K12" s="25"/>
      <c r="L12" s="44"/>
      <c r="M12" s="29"/>
      <c r="N12" s="25"/>
      <c r="O12" s="25"/>
      <c r="P12" s="25"/>
      <c r="Q12" s="26"/>
    </row>
    <row r="13" spans="1:17" s="1" customFormat="1">
      <c r="A13" s="27" t="s">
        <v>124</v>
      </c>
      <c r="K13"/>
      <c r="L13" s="45"/>
      <c r="M13" s="30"/>
      <c r="N13" s="3"/>
      <c r="O13" s="23"/>
      <c r="P13" s="23"/>
      <c r="Q13" s="28" t="s">
        <v>134</v>
      </c>
    </row>
    <row r="14" spans="1:17" s="1" customFormat="1">
      <c r="A14" s="4" t="s">
        <v>136</v>
      </c>
      <c r="B14" s="5"/>
      <c r="C14" s="5"/>
      <c r="D14" s="5"/>
      <c r="E14" s="5"/>
      <c r="F14" s="5"/>
      <c r="G14" s="5"/>
      <c r="H14" s="5"/>
      <c r="I14" s="5"/>
      <c r="J14" s="5"/>
      <c r="K14" s="6"/>
      <c r="L14" s="46"/>
      <c r="M14" s="31"/>
      <c r="N14" s="7"/>
      <c r="O14" s="8"/>
      <c r="P14" s="8"/>
      <c r="Q14" s="9" t="s">
        <v>135</v>
      </c>
    </row>
    <row r="15" spans="1:17" s="1" customFormat="1" ht="6" customHeight="1">
      <c r="K15" s="10"/>
      <c r="L15" s="45"/>
      <c r="M15" s="30"/>
      <c r="N15" s="3"/>
      <c r="O15" s="3"/>
      <c r="P15" s="3"/>
      <c r="Q15" s="3"/>
    </row>
    <row r="16" spans="1:17" s="63" customFormat="1">
      <c r="A16" s="56" t="s">
        <v>1</v>
      </c>
      <c r="B16" s="57"/>
      <c r="C16" s="57"/>
      <c r="D16" s="57"/>
      <c r="E16" s="57"/>
      <c r="F16" s="57"/>
      <c r="G16" s="57"/>
      <c r="H16" s="57"/>
      <c r="I16" s="57"/>
      <c r="J16" s="57"/>
      <c r="K16" s="56" t="s">
        <v>2</v>
      </c>
      <c r="L16" s="64"/>
      <c r="M16" s="58"/>
      <c r="N16" s="59"/>
      <c r="O16" s="59"/>
      <c r="P16" s="60"/>
      <c r="Q16" s="61"/>
    </row>
    <row r="17" spans="1:17" s="63" customFormat="1">
      <c r="A17" s="65" t="s">
        <v>3</v>
      </c>
      <c r="B17" s="66"/>
      <c r="C17" s="66"/>
      <c r="D17" s="67"/>
      <c r="E17" s="66"/>
      <c r="F17" s="67"/>
      <c r="G17" s="67"/>
      <c r="H17" s="67"/>
      <c r="I17" s="67"/>
      <c r="J17" s="68" t="s">
        <v>137</v>
      </c>
      <c r="K17" s="69" t="s">
        <v>4</v>
      </c>
      <c r="L17" s="70"/>
      <c r="M17" s="71"/>
      <c r="N17" s="66"/>
      <c r="O17" s="66"/>
      <c r="P17" s="67">
        <v>0</v>
      </c>
      <c r="Q17" s="68" t="s">
        <v>138</v>
      </c>
    </row>
    <row r="18" spans="1:17" s="63" customFormat="1">
      <c r="A18" s="72" t="s">
        <v>6</v>
      </c>
      <c r="D18" s="73"/>
      <c r="F18" s="73"/>
      <c r="G18" s="73"/>
      <c r="H18" s="73"/>
      <c r="I18" s="73"/>
      <c r="J18" s="74" t="s">
        <v>125</v>
      </c>
      <c r="K18" s="75" t="s">
        <v>7</v>
      </c>
      <c r="L18" s="70"/>
      <c r="M18" s="76"/>
      <c r="N18" s="77"/>
      <c r="O18" s="77"/>
      <c r="P18" s="77"/>
      <c r="Q18" s="74"/>
    </row>
    <row r="19" spans="1:17" s="63" customFormat="1">
      <c r="A19" s="72" t="s">
        <v>8</v>
      </c>
      <c r="D19" s="73"/>
      <c r="F19" s="73"/>
      <c r="G19" s="73"/>
      <c r="H19" s="73"/>
      <c r="I19" s="73"/>
      <c r="J19" s="74"/>
      <c r="K19" s="75" t="s">
        <v>9</v>
      </c>
      <c r="L19" s="70"/>
      <c r="M19" s="76"/>
      <c r="N19" s="77"/>
      <c r="O19" s="77"/>
      <c r="P19" s="77"/>
      <c r="Q19" s="74"/>
    </row>
    <row r="20" spans="1:17" s="63" customFormat="1">
      <c r="A20" s="72" t="s">
        <v>10</v>
      </c>
      <c r="D20" s="73"/>
      <c r="F20" s="73"/>
      <c r="G20" s="73"/>
      <c r="H20" s="73"/>
      <c r="I20" s="73"/>
      <c r="J20" s="74"/>
      <c r="K20" s="75" t="s">
        <v>11</v>
      </c>
      <c r="L20" s="70"/>
      <c r="M20" s="76"/>
      <c r="N20" s="77"/>
      <c r="O20" s="77"/>
      <c r="P20" s="77"/>
      <c r="Q20" s="74"/>
    </row>
    <row r="21" spans="1:17" s="63" customFormat="1">
      <c r="A21" s="72" t="s">
        <v>12</v>
      </c>
      <c r="D21" s="73"/>
      <c r="J21" s="74"/>
      <c r="K21" s="75" t="s">
        <v>13</v>
      </c>
      <c r="L21" s="70"/>
      <c r="M21" s="76"/>
      <c r="N21" s="77"/>
      <c r="O21" s="77"/>
      <c r="P21" s="77"/>
      <c r="Q21" s="74" t="s">
        <v>139</v>
      </c>
    </row>
    <row r="22" spans="1:17" s="63" customFormat="1" ht="12.75" customHeight="1">
      <c r="A22" s="78"/>
      <c r="B22" s="79"/>
      <c r="C22" s="79"/>
      <c r="D22" s="80"/>
      <c r="E22" s="79"/>
      <c r="F22" s="79"/>
      <c r="G22" s="79"/>
      <c r="H22" s="79"/>
      <c r="I22" s="79"/>
      <c r="J22" s="81" t="s">
        <v>14</v>
      </c>
      <c r="K22" s="78" t="s">
        <v>15</v>
      </c>
      <c r="L22" s="82"/>
      <c r="M22" s="83"/>
      <c r="N22" s="84"/>
      <c r="O22" s="84"/>
      <c r="P22" s="84"/>
      <c r="Q22" s="81">
        <v>1</v>
      </c>
    </row>
    <row r="23" spans="1:17" s="63" customFormat="1" ht="12" customHeight="1">
      <c r="A23" s="48" t="s">
        <v>16</v>
      </c>
      <c r="B23" s="49" t="s">
        <v>17</v>
      </c>
      <c r="C23" s="50" t="s">
        <v>18</v>
      </c>
      <c r="D23" s="50" t="s">
        <v>19</v>
      </c>
      <c r="E23" s="51" t="s">
        <v>20</v>
      </c>
      <c r="F23" s="49" t="s">
        <v>21</v>
      </c>
      <c r="G23" s="105" t="s">
        <v>22</v>
      </c>
      <c r="H23" s="106"/>
      <c r="I23" s="106"/>
      <c r="J23" s="106"/>
      <c r="K23" s="107"/>
      <c r="L23" s="85" t="s">
        <v>25</v>
      </c>
      <c r="M23" s="52" t="s">
        <v>26</v>
      </c>
      <c r="N23" s="53" t="s">
        <v>27</v>
      </c>
      <c r="O23" s="50" t="s">
        <v>28</v>
      </c>
      <c r="P23" s="54" t="s">
        <v>29</v>
      </c>
      <c r="Q23" s="54" t="s">
        <v>30</v>
      </c>
    </row>
    <row r="24" spans="1:17" s="62" customFormat="1" ht="15.75" hidden="1">
      <c r="A24" s="120" t="s">
        <v>142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4"/>
    </row>
    <row r="25" spans="1:17" s="86" customFormat="1" ht="15.75">
      <c r="A25" s="120" t="s">
        <v>145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2"/>
    </row>
    <row r="26" spans="1:17" s="62" customFormat="1" ht="15" customHeight="1">
      <c r="A26" s="33">
        <v>1</v>
      </c>
      <c r="B26" s="33">
        <v>39</v>
      </c>
      <c r="C26" s="37"/>
      <c r="D26" s="33" t="s">
        <v>146</v>
      </c>
      <c r="E26" s="33">
        <v>2003</v>
      </c>
      <c r="F26" s="38"/>
      <c r="G26" s="43" t="s">
        <v>204</v>
      </c>
      <c r="H26" s="33"/>
      <c r="I26" s="33"/>
      <c r="J26" s="33"/>
      <c r="K26" s="33"/>
      <c r="L26" s="87">
        <v>2.1886574074074072E-2</v>
      </c>
      <c r="M26" s="39"/>
      <c r="N26" s="40"/>
      <c r="O26" s="41"/>
      <c r="P26" s="42"/>
      <c r="Q26" s="55"/>
    </row>
    <row r="27" spans="1:17" s="62" customFormat="1" ht="15" customHeight="1">
      <c r="A27" s="32">
        <v>2</v>
      </c>
      <c r="B27" s="32">
        <v>45</v>
      </c>
      <c r="C27" s="37"/>
      <c r="D27" s="32" t="s">
        <v>147</v>
      </c>
      <c r="E27" s="32">
        <v>1994</v>
      </c>
      <c r="F27" s="38"/>
      <c r="G27" s="36" t="s">
        <v>205</v>
      </c>
      <c r="H27" s="33"/>
      <c r="I27" s="33"/>
      <c r="J27" s="33"/>
      <c r="K27" s="33"/>
      <c r="L27" s="88">
        <v>2.3553240740740739E-2</v>
      </c>
      <c r="M27" s="39">
        <f>L27-L26</f>
        <v>1.666666666666667E-3</v>
      </c>
      <c r="N27" s="40"/>
      <c r="O27" s="41"/>
      <c r="P27" s="42"/>
      <c r="Q27" s="55"/>
    </row>
    <row r="28" spans="1:17" s="62" customFormat="1" ht="15" customHeight="1">
      <c r="A28" s="33">
        <v>3</v>
      </c>
      <c r="B28" s="33">
        <v>37</v>
      </c>
      <c r="C28" s="37"/>
      <c r="D28" s="33" t="s">
        <v>148</v>
      </c>
      <c r="E28" s="33">
        <v>2000</v>
      </c>
      <c r="F28" s="38"/>
      <c r="G28" s="43" t="s">
        <v>203</v>
      </c>
      <c r="H28" s="33"/>
      <c r="I28" s="33"/>
      <c r="J28" s="33"/>
      <c r="K28" s="33"/>
      <c r="L28" s="87">
        <v>2.4456018518518519E-2</v>
      </c>
      <c r="M28" s="39">
        <f>L28-L26</f>
        <v>2.5694444444444471E-3</v>
      </c>
      <c r="N28" s="40"/>
      <c r="O28" s="41"/>
      <c r="P28" s="42"/>
      <c r="Q28" s="55"/>
    </row>
    <row r="29" spans="1:17" s="62" customFormat="1" ht="15" customHeight="1">
      <c r="A29" s="32">
        <v>4</v>
      </c>
      <c r="B29" s="32">
        <v>33</v>
      </c>
      <c r="C29" s="37"/>
      <c r="D29" s="32" t="s">
        <v>149</v>
      </c>
      <c r="E29" s="32">
        <v>1998</v>
      </c>
      <c r="F29" s="38"/>
      <c r="G29" s="36" t="s">
        <v>206</v>
      </c>
      <c r="H29" s="33"/>
      <c r="I29" s="33"/>
      <c r="J29" s="33"/>
      <c r="K29" s="33"/>
      <c r="L29" s="88">
        <v>2.5833333333333333E-2</v>
      </c>
      <c r="M29" s="39">
        <f>L29-L26</f>
        <v>3.946759259259261E-3</v>
      </c>
      <c r="N29" s="40"/>
      <c r="O29" s="41"/>
      <c r="P29" s="42"/>
      <c r="Q29" s="55"/>
    </row>
    <row r="30" spans="1:17" s="62" customFormat="1" ht="15" customHeight="1">
      <c r="A30" s="120" t="s">
        <v>159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2"/>
    </row>
    <row r="31" spans="1:17" s="62" customFormat="1" ht="15" customHeight="1">
      <c r="A31" s="32">
        <v>1</v>
      </c>
      <c r="B31" s="32">
        <v>41</v>
      </c>
      <c r="C31" s="37"/>
      <c r="D31" s="32" t="s">
        <v>150</v>
      </c>
      <c r="E31" s="32">
        <v>1990</v>
      </c>
      <c r="F31" s="38"/>
      <c r="G31" s="36" t="s">
        <v>154</v>
      </c>
      <c r="H31" s="32"/>
      <c r="I31" s="32"/>
      <c r="J31" s="32"/>
      <c r="K31" s="32"/>
      <c r="L31" s="89">
        <v>2.1006944444444443E-2</v>
      </c>
      <c r="M31" s="39"/>
      <c r="N31" s="40"/>
      <c r="O31" s="41"/>
      <c r="P31" s="42"/>
      <c r="Q31" s="37"/>
    </row>
    <row r="32" spans="1:17" s="62" customFormat="1" ht="15" customHeight="1">
      <c r="A32" s="33">
        <v>2</v>
      </c>
      <c r="B32" s="33">
        <v>40</v>
      </c>
      <c r="C32" s="37"/>
      <c r="D32" s="33" t="s">
        <v>151</v>
      </c>
      <c r="E32" s="33">
        <v>1992</v>
      </c>
      <c r="F32" s="38"/>
      <c r="G32" s="43" t="s">
        <v>155</v>
      </c>
      <c r="H32" s="33"/>
      <c r="I32" s="33"/>
      <c r="J32" s="33"/>
      <c r="K32" s="33"/>
      <c r="L32" s="90">
        <v>2.1018518518518499E-2</v>
      </c>
      <c r="M32" s="39">
        <f>L32-L31</f>
        <v>1.1574074074056223E-5</v>
      </c>
      <c r="N32" s="40"/>
      <c r="O32" s="41"/>
      <c r="P32" s="42"/>
      <c r="Q32" s="91"/>
    </row>
    <row r="33" spans="1:17" s="62" customFormat="1" ht="15" customHeight="1">
      <c r="A33" s="32">
        <v>3</v>
      </c>
      <c r="B33" s="32">
        <v>34</v>
      </c>
      <c r="C33" s="37"/>
      <c r="D33" s="32" t="s">
        <v>152</v>
      </c>
      <c r="E33" s="32">
        <v>1991</v>
      </c>
      <c r="F33" s="38"/>
      <c r="G33" s="36" t="s">
        <v>156</v>
      </c>
      <c r="H33" s="32"/>
      <c r="I33" s="32"/>
      <c r="J33" s="32"/>
      <c r="K33" s="32"/>
      <c r="L33" s="89">
        <v>2.224537037037037E-2</v>
      </c>
      <c r="M33" s="39">
        <f>L33-L31</f>
        <v>1.2384259259259275E-3</v>
      </c>
      <c r="N33" s="40"/>
      <c r="O33" s="41"/>
      <c r="P33" s="42"/>
      <c r="Q33" s="91"/>
    </row>
    <row r="34" spans="1:17" s="62" customFormat="1" ht="15" customHeight="1">
      <c r="A34" s="33">
        <v>4</v>
      </c>
      <c r="B34" s="33">
        <v>31</v>
      </c>
      <c r="C34" s="37"/>
      <c r="D34" s="33" t="s">
        <v>127</v>
      </c>
      <c r="E34" s="33">
        <v>1990</v>
      </c>
      <c r="F34" s="38"/>
      <c r="G34" s="43" t="s">
        <v>157</v>
      </c>
      <c r="H34" s="33"/>
      <c r="I34" s="33"/>
      <c r="J34" s="33"/>
      <c r="K34" s="33"/>
      <c r="L34" s="90">
        <v>2.3078703703703702E-2</v>
      </c>
      <c r="M34" s="39">
        <f>L34-L31</f>
        <v>2.0717592592592593E-3</v>
      </c>
      <c r="N34" s="40"/>
      <c r="O34" s="41"/>
      <c r="P34" s="42"/>
      <c r="Q34" s="91"/>
    </row>
    <row r="35" spans="1:17" s="62" customFormat="1" ht="15" customHeight="1">
      <c r="A35" s="32">
        <v>5</v>
      </c>
      <c r="B35" s="32">
        <v>38</v>
      </c>
      <c r="C35" s="37"/>
      <c r="D35" s="32" t="s">
        <v>153</v>
      </c>
      <c r="E35" s="32">
        <v>1989</v>
      </c>
      <c r="F35" s="38"/>
      <c r="G35" s="110"/>
      <c r="H35" s="110"/>
      <c r="I35" s="110"/>
      <c r="J35" s="110"/>
      <c r="K35" s="110"/>
      <c r="L35" s="89">
        <v>2.6539351851851852E-2</v>
      </c>
      <c r="M35" s="39">
        <f>L35-L31</f>
        <v>5.5324074074074095E-3</v>
      </c>
      <c r="N35" s="40"/>
      <c r="O35" s="41"/>
      <c r="P35" s="42"/>
      <c r="Q35" s="91"/>
    </row>
    <row r="36" spans="1:17" s="62" customFormat="1" ht="15" customHeight="1">
      <c r="A36" s="120" t="s">
        <v>160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2"/>
    </row>
    <row r="37" spans="1:17" s="62" customFormat="1" ht="15" customHeight="1">
      <c r="A37" s="92">
        <v>1</v>
      </c>
      <c r="B37" s="92">
        <v>44</v>
      </c>
      <c r="C37" s="37"/>
      <c r="D37" s="92" t="s">
        <v>161</v>
      </c>
      <c r="E37" s="92">
        <v>1986</v>
      </c>
      <c r="F37" s="38"/>
      <c r="G37" s="93" t="s">
        <v>165</v>
      </c>
      <c r="H37" s="92"/>
      <c r="I37" s="92"/>
      <c r="J37" s="92"/>
      <c r="K37" s="92"/>
      <c r="L37" s="94">
        <v>1.8634259259259257E-2</v>
      </c>
      <c r="M37" s="39"/>
      <c r="N37" s="40"/>
      <c r="O37" s="41"/>
      <c r="P37" s="42"/>
      <c r="Q37" s="37"/>
    </row>
    <row r="38" spans="1:17" s="62" customFormat="1" ht="15" customHeight="1">
      <c r="A38" s="32">
        <v>2</v>
      </c>
      <c r="B38" s="32">
        <v>32</v>
      </c>
      <c r="C38" s="37"/>
      <c r="D38" s="32" t="s">
        <v>162</v>
      </c>
      <c r="E38" s="32">
        <v>1987</v>
      </c>
      <c r="F38" s="38"/>
      <c r="G38" s="36" t="s">
        <v>166</v>
      </c>
      <c r="H38" s="32"/>
      <c r="I38" s="32"/>
      <c r="J38" s="32"/>
      <c r="K38" s="32"/>
      <c r="L38" s="89">
        <v>1.8796296296296297E-2</v>
      </c>
      <c r="M38" s="39">
        <f>L38-L37</f>
        <v>1.6203703703704039E-4</v>
      </c>
      <c r="N38" s="40"/>
      <c r="O38" s="41"/>
      <c r="P38" s="42"/>
      <c r="Q38" s="37"/>
    </row>
    <row r="39" spans="1:17" s="62" customFormat="1" ht="15" customHeight="1">
      <c r="A39" s="33">
        <v>3</v>
      </c>
      <c r="B39" s="33">
        <v>42</v>
      </c>
      <c r="C39" s="37"/>
      <c r="D39" s="33" t="s">
        <v>128</v>
      </c>
      <c r="E39" s="33">
        <v>1983</v>
      </c>
      <c r="F39" s="38"/>
      <c r="G39" s="43" t="s">
        <v>167</v>
      </c>
      <c r="H39" s="33"/>
      <c r="I39" s="33"/>
      <c r="J39" s="33"/>
      <c r="K39" s="33"/>
      <c r="L39" s="90">
        <v>2.2511574074074073E-2</v>
      </c>
      <c r="M39" s="39">
        <f>L39-L37</f>
        <v>3.8773148148148161E-3</v>
      </c>
      <c r="N39" s="40"/>
      <c r="O39" s="41"/>
      <c r="P39" s="42"/>
      <c r="Q39" s="37"/>
    </row>
    <row r="40" spans="1:17" s="62" customFormat="1" ht="15" customHeight="1">
      <c r="A40" s="32">
        <v>4</v>
      </c>
      <c r="B40" s="32">
        <v>36</v>
      </c>
      <c r="C40" s="37"/>
      <c r="D40" s="32" t="s">
        <v>129</v>
      </c>
      <c r="E40" s="32">
        <v>1986</v>
      </c>
      <c r="F40" s="38"/>
      <c r="G40" s="36" t="s">
        <v>157</v>
      </c>
      <c r="H40" s="32"/>
      <c r="I40" s="32"/>
      <c r="J40" s="32"/>
      <c r="K40" s="32"/>
      <c r="L40" s="89">
        <v>2.4201388888888887E-2</v>
      </c>
      <c r="M40" s="39">
        <f>L40-L37</f>
        <v>5.5671296296296302E-3</v>
      </c>
      <c r="N40" s="40"/>
      <c r="O40" s="41"/>
      <c r="P40" s="42"/>
      <c r="Q40" s="37"/>
    </row>
    <row r="41" spans="1:17" s="62" customFormat="1" ht="15" customHeight="1">
      <c r="A41" s="33">
        <v>5</v>
      </c>
      <c r="B41" s="33">
        <v>47</v>
      </c>
      <c r="C41" s="37"/>
      <c r="D41" s="33" t="s">
        <v>163</v>
      </c>
      <c r="E41" s="33">
        <v>1987</v>
      </c>
      <c r="F41" s="38"/>
      <c r="G41" s="43" t="s">
        <v>168</v>
      </c>
      <c r="H41" s="33"/>
      <c r="I41" s="33"/>
      <c r="J41" s="33"/>
      <c r="K41" s="33"/>
      <c r="L41" s="90">
        <v>2.4756944444444443E-2</v>
      </c>
      <c r="M41" s="39">
        <f>L41-L37</f>
        <v>6.1226851851851859E-3</v>
      </c>
      <c r="N41" s="40"/>
      <c r="O41" s="41"/>
      <c r="P41" s="42"/>
      <c r="Q41" s="37"/>
    </row>
    <row r="42" spans="1:17" s="62" customFormat="1" ht="15" customHeight="1">
      <c r="A42" s="32">
        <v>6</v>
      </c>
      <c r="B42" s="32">
        <v>48</v>
      </c>
      <c r="C42" s="37"/>
      <c r="D42" s="32" t="s">
        <v>164</v>
      </c>
      <c r="E42" s="32">
        <v>1984</v>
      </c>
      <c r="F42" s="38"/>
      <c r="G42" s="36" t="s">
        <v>169</v>
      </c>
      <c r="H42" s="32"/>
      <c r="I42" s="32"/>
      <c r="J42" s="32"/>
      <c r="K42" s="32"/>
      <c r="L42" s="89">
        <v>2.809027777777778E-2</v>
      </c>
      <c r="M42" s="39">
        <f>L42-L37</f>
        <v>9.4560185185185233E-3</v>
      </c>
      <c r="N42" s="40"/>
      <c r="O42" s="41"/>
      <c r="P42" s="42"/>
      <c r="Q42" s="37"/>
    </row>
    <row r="43" spans="1:17" s="62" customFormat="1" ht="15" customHeight="1">
      <c r="A43" s="120" t="s">
        <v>171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</row>
    <row r="44" spans="1:17" s="62" customFormat="1" ht="15" customHeight="1">
      <c r="A44" s="92">
        <v>1</v>
      </c>
      <c r="B44" s="32">
        <v>64</v>
      </c>
      <c r="C44" s="37"/>
      <c r="D44" s="32" t="s">
        <v>172</v>
      </c>
      <c r="E44" s="32">
        <v>1978</v>
      </c>
      <c r="F44" s="38"/>
      <c r="G44" s="36" t="s">
        <v>177</v>
      </c>
      <c r="H44" s="92"/>
      <c r="I44" s="92"/>
      <c r="J44" s="92"/>
      <c r="K44" s="92"/>
      <c r="L44" s="89">
        <v>2.074074074074074E-2</v>
      </c>
      <c r="M44" s="39"/>
      <c r="N44" s="40"/>
      <c r="O44" s="41"/>
      <c r="P44" s="42"/>
      <c r="Q44" s="37"/>
    </row>
    <row r="45" spans="1:17" s="62" customFormat="1" ht="15" customHeight="1">
      <c r="A45" s="32">
        <v>2</v>
      </c>
      <c r="B45" s="33">
        <v>35</v>
      </c>
      <c r="C45" s="37"/>
      <c r="D45" s="33" t="s">
        <v>173</v>
      </c>
      <c r="E45" s="33">
        <v>1982</v>
      </c>
      <c r="F45" s="38"/>
      <c r="G45" s="43" t="s">
        <v>157</v>
      </c>
      <c r="H45" s="32"/>
      <c r="I45" s="32"/>
      <c r="J45" s="32"/>
      <c r="K45" s="32"/>
      <c r="L45" s="90">
        <v>2.388888888888889E-2</v>
      </c>
      <c r="M45" s="39">
        <f>L45-L44</f>
        <v>3.1481481481481499E-3</v>
      </c>
      <c r="N45" s="40"/>
      <c r="O45" s="41"/>
      <c r="P45" s="42"/>
      <c r="Q45" s="37"/>
    </row>
    <row r="46" spans="1:17" s="62" customFormat="1" ht="15" customHeight="1">
      <c r="A46" s="33">
        <v>3</v>
      </c>
      <c r="B46" s="32">
        <v>71</v>
      </c>
      <c r="C46" s="37"/>
      <c r="D46" s="32" t="s">
        <v>174</v>
      </c>
      <c r="E46" s="32">
        <v>1981</v>
      </c>
      <c r="F46" s="38"/>
      <c r="G46" s="36" t="s">
        <v>168</v>
      </c>
      <c r="H46" s="33"/>
      <c r="I46" s="33"/>
      <c r="J46" s="33"/>
      <c r="K46" s="33"/>
      <c r="L46" s="89">
        <v>2.4120370370370372E-2</v>
      </c>
      <c r="M46" s="39">
        <f>L46-L44</f>
        <v>3.3796296296296317E-3</v>
      </c>
      <c r="N46" s="40"/>
      <c r="O46" s="41"/>
      <c r="P46" s="42"/>
      <c r="Q46" s="37"/>
    </row>
    <row r="47" spans="1:17" s="62" customFormat="1" ht="15" customHeight="1">
      <c r="A47" s="32">
        <v>4</v>
      </c>
      <c r="B47" s="33">
        <v>67</v>
      </c>
      <c r="C47" s="37"/>
      <c r="D47" s="33" t="s">
        <v>175</v>
      </c>
      <c r="E47" s="33">
        <v>1980</v>
      </c>
      <c r="F47" s="38"/>
      <c r="G47" s="43" t="s">
        <v>167</v>
      </c>
      <c r="H47" s="32"/>
      <c r="I47" s="32"/>
      <c r="J47" s="32"/>
      <c r="K47" s="32"/>
      <c r="L47" s="90">
        <v>2.4398148148148145E-2</v>
      </c>
      <c r="M47" s="39">
        <f>L47-L44</f>
        <v>3.6574074074074044E-3</v>
      </c>
      <c r="N47" s="40"/>
      <c r="O47" s="41"/>
      <c r="P47" s="42"/>
      <c r="Q47" s="37"/>
    </row>
    <row r="48" spans="1:17" s="62" customFormat="1" ht="15" customHeight="1">
      <c r="A48" s="33">
        <v>5</v>
      </c>
      <c r="B48" s="32">
        <v>65</v>
      </c>
      <c r="C48" s="37"/>
      <c r="D48" s="32" t="s">
        <v>176</v>
      </c>
      <c r="E48" s="32">
        <v>1980</v>
      </c>
      <c r="F48" s="38"/>
      <c r="G48" s="36" t="s">
        <v>168</v>
      </c>
      <c r="H48" s="33"/>
      <c r="I48" s="33"/>
      <c r="J48" s="33"/>
      <c r="K48" s="33"/>
      <c r="L48" s="89">
        <v>2.5798611111111109E-2</v>
      </c>
      <c r="M48" s="39">
        <f>L48-L44</f>
        <v>5.0578703703703688E-3</v>
      </c>
      <c r="N48" s="40"/>
      <c r="O48" s="41"/>
      <c r="P48" s="42"/>
      <c r="Q48" s="37"/>
    </row>
    <row r="49" spans="1:17" s="62" customFormat="1" ht="15" customHeight="1">
      <c r="A49" s="120" t="s">
        <v>178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</row>
    <row r="50" spans="1:17" s="62" customFormat="1" ht="15" customHeight="1">
      <c r="A50" s="33">
        <v>1</v>
      </c>
      <c r="B50" s="32">
        <v>61</v>
      </c>
      <c r="C50" s="37"/>
      <c r="D50" s="32" t="s">
        <v>180</v>
      </c>
      <c r="E50" s="32">
        <v>1977</v>
      </c>
      <c r="F50" s="38"/>
      <c r="G50" s="36" t="s">
        <v>207</v>
      </c>
      <c r="H50" s="33"/>
      <c r="I50" s="33"/>
      <c r="J50" s="33"/>
      <c r="K50" s="33"/>
      <c r="L50" s="89">
        <v>2.2893518518518521E-2</v>
      </c>
      <c r="M50" s="39"/>
      <c r="N50" s="40"/>
      <c r="O50" s="41"/>
      <c r="P50" s="42"/>
      <c r="Q50" s="37"/>
    </row>
    <row r="51" spans="1:17" s="62" customFormat="1" ht="15" customHeight="1">
      <c r="A51" s="32">
        <v>2</v>
      </c>
      <c r="B51" s="33">
        <v>62</v>
      </c>
      <c r="C51" s="37"/>
      <c r="D51" s="33" t="s">
        <v>181</v>
      </c>
      <c r="E51" s="33">
        <v>1977</v>
      </c>
      <c r="F51" s="38"/>
      <c r="G51" s="43" t="s">
        <v>208</v>
      </c>
      <c r="H51" s="32"/>
      <c r="I51" s="32"/>
      <c r="J51" s="32"/>
      <c r="K51" s="32"/>
      <c r="L51" s="90">
        <v>2.4976851851851851E-2</v>
      </c>
      <c r="M51" s="39">
        <f>L51-L50</f>
        <v>2.0833333333333294E-3</v>
      </c>
      <c r="N51" s="40"/>
      <c r="O51" s="41"/>
      <c r="P51" s="42"/>
      <c r="Q51" s="37"/>
    </row>
    <row r="52" spans="1:17" s="62" customFormat="1" ht="15" customHeight="1">
      <c r="A52" s="33">
        <v>3</v>
      </c>
      <c r="B52" s="32">
        <v>72</v>
      </c>
      <c r="C52" s="37"/>
      <c r="D52" s="32" t="s">
        <v>182</v>
      </c>
      <c r="E52" s="32">
        <v>1976</v>
      </c>
      <c r="F52" s="38"/>
      <c r="G52" s="36" t="s">
        <v>169</v>
      </c>
      <c r="H52" s="33"/>
      <c r="I52" s="33"/>
      <c r="J52" s="33"/>
      <c r="K52" s="33"/>
      <c r="L52" s="89">
        <v>2.5428240740740741E-2</v>
      </c>
      <c r="M52" s="39">
        <f>L52-L50</f>
        <v>2.5347222222222195E-3</v>
      </c>
      <c r="N52" s="40"/>
      <c r="O52" s="41"/>
      <c r="P52" s="42"/>
      <c r="Q52" s="37"/>
    </row>
    <row r="53" spans="1:17" s="62" customFormat="1" ht="15" customHeight="1">
      <c r="A53" s="32">
        <v>4</v>
      </c>
      <c r="B53" s="33">
        <v>66</v>
      </c>
      <c r="C53" s="37"/>
      <c r="D53" s="33" t="s">
        <v>183</v>
      </c>
      <c r="E53" s="33">
        <v>1973</v>
      </c>
      <c r="F53" s="38"/>
      <c r="G53" s="43" t="s">
        <v>205</v>
      </c>
      <c r="H53" s="32"/>
      <c r="I53" s="32"/>
      <c r="J53" s="32"/>
      <c r="K53" s="32"/>
      <c r="L53" s="90">
        <v>2.6157407407407407E-2</v>
      </c>
      <c r="M53" s="39">
        <f>L53-L50</f>
        <v>3.2638888888888856E-3</v>
      </c>
      <c r="N53" s="40"/>
      <c r="O53" s="41"/>
      <c r="P53" s="42"/>
      <c r="Q53" s="37"/>
    </row>
    <row r="54" spans="1:17" s="62" customFormat="1" ht="15" customHeight="1">
      <c r="A54" s="33">
        <v>5</v>
      </c>
      <c r="B54" s="32">
        <v>70</v>
      </c>
      <c r="C54" s="37"/>
      <c r="D54" s="32" t="s">
        <v>184</v>
      </c>
      <c r="E54" s="32">
        <v>1973</v>
      </c>
      <c r="F54" s="38"/>
      <c r="G54" s="36" t="s">
        <v>205</v>
      </c>
      <c r="H54" s="33"/>
      <c r="I54" s="33"/>
      <c r="J54" s="33"/>
      <c r="K54" s="33"/>
      <c r="L54" s="89">
        <v>2.6354166666666668E-2</v>
      </c>
      <c r="M54" s="39">
        <f>L54-L50</f>
        <v>3.4606481481481467E-3</v>
      </c>
      <c r="N54" s="40"/>
      <c r="O54" s="41"/>
      <c r="P54" s="42"/>
      <c r="Q54" s="37"/>
    </row>
    <row r="55" spans="1:17" s="62" customFormat="1" ht="15" customHeight="1">
      <c r="A55" s="32">
        <v>6</v>
      </c>
      <c r="B55" s="33">
        <v>63</v>
      </c>
      <c r="C55" s="37"/>
      <c r="D55" s="33" t="s">
        <v>185</v>
      </c>
      <c r="E55" s="33">
        <v>1977</v>
      </c>
      <c r="F55" s="38"/>
      <c r="G55" s="43" t="s">
        <v>209</v>
      </c>
      <c r="H55" s="32"/>
      <c r="I55" s="32"/>
      <c r="J55" s="32"/>
      <c r="K55" s="32"/>
      <c r="L55" s="90">
        <v>2.8449074074074075E-2</v>
      </c>
      <c r="M55" s="39">
        <f>L55-L50</f>
        <v>5.5555555555555532E-3</v>
      </c>
      <c r="N55" s="40"/>
      <c r="O55" s="41"/>
      <c r="P55" s="42"/>
      <c r="Q55" s="37"/>
    </row>
    <row r="56" spans="1:17" s="62" customFormat="1" ht="15" customHeight="1">
      <c r="A56" s="32">
        <v>7</v>
      </c>
      <c r="B56" s="32">
        <v>68</v>
      </c>
      <c r="C56" s="37"/>
      <c r="D56" s="32" t="s">
        <v>186</v>
      </c>
      <c r="E56" s="32">
        <v>1976</v>
      </c>
      <c r="F56" s="38"/>
      <c r="G56" s="36" t="s">
        <v>205</v>
      </c>
      <c r="H56" s="32"/>
      <c r="I56" s="32"/>
      <c r="J56" s="32"/>
      <c r="K56" s="32"/>
      <c r="L56" s="89">
        <v>2.9050925925925928E-2</v>
      </c>
      <c r="M56" s="39">
        <f>L56-L50</f>
        <v>6.1574074074074066E-3</v>
      </c>
      <c r="N56" s="40"/>
      <c r="O56" s="41"/>
      <c r="P56" s="42"/>
      <c r="Q56" s="37"/>
    </row>
    <row r="57" spans="1:17" s="63" customFormat="1" ht="14.25">
      <c r="A57" s="32">
        <v>8</v>
      </c>
      <c r="B57" s="33">
        <v>69</v>
      </c>
      <c r="C57" s="37"/>
      <c r="D57" s="33" t="s">
        <v>187</v>
      </c>
      <c r="E57" s="33">
        <v>1973</v>
      </c>
      <c r="F57" s="38"/>
      <c r="G57" s="43" t="s">
        <v>205</v>
      </c>
      <c r="H57" s="32"/>
      <c r="I57" s="32"/>
      <c r="J57" s="32"/>
      <c r="K57" s="32"/>
      <c r="L57" s="90">
        <v>2.9062500000000002E-2</v>
      </c>
      <c r="M57" s="39">
        <f>L57-L50</f>
        <v>6.1689814814814802E-3</v>
      </c>
      <c r="N57" s="40"/>
      <c r="O57" s="41"/>
      <c r="P57" s="42"/>
      <c r="Q57" s="37"/>
    </row>
    <row r="58" spans="1:17" s="63" customFormat="1" ht="15.75">
      <c r="A58" s="108" t="s">
        <v>179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</row>
    <row r="59" spans="1:17" s="63" customFormat="1" ht="14.25">
      <c r="A59" s="32">
        <v>1</v>
      </c>
      <c r="B59" s="33">
        <v>92</v>
      </c>
      <c r="C59" s="37"/>
      <c r="D59" s="33" t="s">
        <v>188</v>
      </c>
      <c r="E59" s="33">
        <v>1970</v>
      </c>
      <c r="F59" s="38"/>
      <c r="G59" s="43" t="s">
        <v>177</v>
      </c>
      <c r="H59" s="32"/>
      <c r="I59" s="32"/>
      <c r="J59" s="32"/>
      <c r="K59" s="32"/>
      <c r="L59" s="90">
        <v>2.1273148148148149E-2</v>
      </c>
      <c r="M59" s="39"/>
      <c r="N59" s="40"/>
      <c r="O59" s="41"/>
      <c r="P59" s="42"/>
      <c r="Q59" s="37"/>
    </row>
    <row r="60" spans="1:17" s="63" customFormat="1" ht="14.25">
      <c r="A60" s="32">
        <v>2</v>
      </c>
      <c r="B60" s="32">
        <v>95</v>
      </c>
      <c r="C60" s="37"/>
      <c r="D60" s="32" t="s">
        <v>189</v>
      </c>
      <c r="E60" s="32">
        <v>1968</v>
      </c>
      <c r="F60" s="38"/>
      <c r="G60" s="36" t="s">
        <v>206</v>
      </c>
      <c r="H60" s="32"/>
      <c r="I60" s="32"/>
      <c r="J60" s="32"/>
      <c r="K60" s="32"/>
      <c r="L60" s="89">
        <v>2.4456018518518519E-2</v>
      </c>
      <c r="M60" s="39">
        <f>L60-L59</f>
        <v>3.1828703703703706E-3</v>
      </c>
      <c r="N60" s="40"/>
      <c r="O60" s="41"/>
      <c r="P60" s="42"/>
      <c r="Q60" s="37"/>
    </row>
    <row r="61" spans="1:17" s="63" customFormat="1" ht="14.25">
      <c r="A61" s="32">
        <v>3</v>
      </c>
      <c r="B61" s="33">
        <v>105</v>
      </c>
      <c r="C61" s="37"/>
      <c r="D61" s="33" t="s">
        <v>190</v>
      </c>
      <c r="E61" s="33">
        <v>1969</v>
      </c>
      <c r="F61" s="38"/>
      <c r="G61" s="43" t="s">
        <v>169</v>
      </c>
      <c r="H61" s="32"/>
      <c r="I61" s="32"/>
      <c r="J61" s="32"/>
      <c r="K61" s="32"/>
      <c r="L61" s="90">
        <v>3.2002314814814817E-2</v>
      </c>
      <c r="M61" s="39">
        <f>L61-L59</f>
        <v>1.0729166666666668E-2</v>
      </c>
      <c r="N61" s="40"/>
      <c r="O61" s="41"/>
      <c r="P61" s="42"/>
      <c r="Q61" s="37"/>
    </row>
    <row r="62" spans="1:17" s="63" customFormat="1" ht="15.75">
      <c r="A62" s="108" t="s">
        <v>191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</row>
    <row r="63" spans="1:17" s="63" customFormat="1" ht="14.25">
      <c r="A63" s="33">
        <v>1</v>
      </c>
      <c r="B63" s="33">
        <v>91</v>
      </c>
      <c r="C63" s="37"/>
      <c r="D63" s="33" t="s">
        <v>192</v>
      </c>
      <c r="E63" s="33">
        <v>1967</v>
      </c>
      <c r="F63" s="38"/>
      <c r="G63" s="43" t="s">
        <v>157</v>
      </c>
      <c r="H63" s="33"/>
      <c r="I63" s="33"/>
      <c r="J63" s="33"/>
      <c r="K63" s="33"/>
      <c r="L63" s="90">
        <v>2.0509259259259258E-2</v>
      </c>
      <c r="M63" s="39"/>
      <c r="N63" s="40"/>
      <c r="O63" s="41"/>
      <c r="P63" s="42"/>
      <c r="Q63" s="37"/>
    </row>
    <row r="64" spans="1:17" s="63" customFormat="1" ht="14.25">
      <c r="A64" s="32">
        <v>2</v>
      </c>
      <c r="B64" s="32">
        <v>98</v>
      </c>
      <c r="C64" s="37"/>
      <c r="D64" s="32" t="s">
        <v>193</v>
      </c>
      <c r="E64" s="32">
        <v>1964</v>
      </c>
      <c r="F64" s="38"/>
      <c r="G64" s="36" t="s">
        <v>177</v>
      </c>
      <c r="H64" s="32"/>
      <c r="I64" s="32"/>
      <c r="J64" s="32"/>
      <c r="K64" s="32"/>
      <c r="L64" s="89">
        <v>2.1388888888888888E-2</v>
      </c>
      <c r="M64" s="39">
        <f>L64-L63</f>
        <v>8.7962962962962951E-4</v>
      </c>
      <c r="N64" s="40"/>
      <c r="O64" s="41"/>
      <c r="P64" s="42"/>
      <c r="Q64" s="37"/>
    </row>
    <row r="65" spans="1:17" s="63" customFormat="1" ht="14.25">
      <c r="A65" s="33">
        <v>3</v>
      </c>
      <c r="B65" s="33">
        <v>100</v>
      </c>
      <c r="C65" s="37"/>
      <c r="D65" s="33" t="s">
        <v>132</v>
      </c>
      <c r="E65" s="33">
        <v>1965</v>
      </c>
      <c r="F65" s="38"/>
      <c r="G65" s="43" t="s">
        <v>157</v>
      </c>
      <c r="H65" s="33"/>
      <c r="I65" s="33"/>
      <c r="J65" s="33"/>
      <c r="K65" s="33"/>
      <c r="L65" s="90">
        <v>2.1400462962962965E-2</v>
      </c>
      <c r="M65" s="39">
        <f>L65-L63</f>
        <v>8.9120370370370655E-4</v>
      </c>
      <c r="N65" s="40"/>
      <c r="O65" s="41"/>
      <c r="P65" s="42"/>
      <c r="Q65" s="37"/>
    </row>
    <row r="66" spans="1:17" s="63" customFormat="1" ht="14.25">
      <c r="A66" s="32">
        <v>4</v>
      </c>
      <c r="B66" s="32">
        <v>94</v>
      </c>
      <c r="C66" s="37"/>
      <c r="D66" s="32" t="s">
        <v>194</v>
      </c>
      <c r="E66" s="32">
        <v>1964</v>
      </c>
      <c r="F66" s="38"/>
      <c r="G66" s="36" t="s">
        <v>157</v>
      </c>
      <c r="H66" s="32"/>
      <c r="I66" s="32"/>
      <c r="J66" s="32"/>
      <c r="K66" s="32"/>
      <c r="L66" s="89">
        <v>2.4652777777777777E-2</v>
      </c>
      <c r="M66" s="39">
        <f>L66-L63</f>
        <v>4.1435185185185186E-3</v>
      </c>
      <c r="N66" s="40"/>
      <c r="O66" s="41"/>
      <c r="P66" s="42"/>
      <c r="Q66" s="37"/>
    </row>
    <row r="67" spans="1:17" s="63" customFormat="1" ht="15.75">
      <c r="A67" s="108" t="s">
        <v>195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</row>
    <row r="68" spans="1:17" s="63" customFormat="1" ht="14.25">
      <c r="A68" s="33">
        <v>1</v>
      </c>
      <c r="B68" s="32">
        <v>97</v>
      </c>
      <c r="C68" s="37"/>
      <c r="D68" s="32" t="s">
        <v>197</v>
      </c>
      <c r="E68" s="32">
        <v>1961</v>
      </c>
      <c r="F68" s="38"/>
      <c r="G68" s="36" t="s">
        <v>206</v>
      </c>
      <c r="H68" s="33"/>
      <c r="I68" s="33"/>
      <c r="J68" s="33"/>
      <c r="K68" s="33"/>
      <c r="L68" s="89">
        <v>2.3865740740740743E-2</v>
      </c>
      <c r="M68" s="39"/>
      <c r="N68" s="40"/>
      <c r="O68" s="41"/>
      <c r="P68" s="42"/>
      <c r="Q68" s="37"/>
    </row>
    <row r="69" spans="1:17" s="63" customFormat="1" ht="14.25">
      <c r="A69" s="32">
        <v>2</v>
      </c>
      <c r="B69" s="33">
        <v>93</v>
      </c>
      <c r="C69" s="37"/>
      <c r="D69" s="33" t="s">
        <v>131</v>
      </c>
      <c r="E69" s="33">
        <v>1961</v>
      </c>
      <c r="F69" s="38"/>
      <c r="G69" s="43" t="s">
        <v>206</v>
      </c>
      <c r="H69" s="32"/>
      <c r="I69" s="32"/>
      <c r="J69" s="32"/>
      <c r="K69" s="32"/>
      <c r="L69" s="90">
        <v>2.4652777777777777E-2</v>
      </c>
      <c r="M69" s="39">
        <f>L69-L68</f>
        <v>7.8703703703703401E-4</v>
      </c>
      <c r="N69" s="40"/>
      <c r="O69" s="41"/>
      <c r="P69" s="42"/>
      <c r="Q69" s="37"/>
    </row>
    <row r="70" spans="1:17" s="63" customFormat="1" ht="14.25">
      <c r="A70" s="33">
        <v>3</v>
      </c>
      <c r="B70" s="32">
        <v>104</v>
      </c>
      <c r="C70" s="37"/>
      <c r="D70" s="32" t="s">
        <v>198</v>
      </c>
      <c r="E70" s="32">
        <v>1960</v>
      </c>
      <c r="F70" s="38"/>
      <c r="G70" s="36" t="s">
        <v>157</v>
      </c>
      <c r="H70" s="33"/>
      <c r="I70" s="33"/>
      <c r="J70" s="33"/>
      <c r="K70" s="33"/>
      <c r="L70" s="89">
        <v>2.8495370370370369E-2</v>
      </c>
      <c r="M70" s="39">
        <f>L70-L68</f>
        <v>4.6296296296296259E-3</v>
      </c>
      <c r="N70" s="40"/>
      <c r="O70" s="41"/>
      <c r="P70" s="42"/>
      <c r="Q70" s="37"/>
    </row>
    <row r="71" spans="1:17" s="63" customFormat="1" ht="15.75">
      <c r="A71" s="108" t="s">
        <v>196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</row>
    <row r="72" spans="1:17" s="63" customFormat="1" ht="14.25">
      <c r="A72" s="43" t="s">
        <v>202</v>
      </c>
      <c r="B72" s="32">
        <v>99</v>
      </c>
      <c r="C72" s="37"/>
      <c r="D72" s="32" t="s">
        <v>143</v>
      </c>
      <c r="E72" s="32">
        <v>1951</v>
      </c>
      <c r="F72" s="38"/>
      <c r="G72" s="36" t="s">
        <v>177</v>
      </c>
      <c r="H72" s="33"/>
      <c r="I72" s="33"/>
      <c r="J72" s="33"/>
      <c r="K72" s="33"/>
      <c r="L72" s="89">
        <v>2.3101851851851849E-2</v>
      </c>
      <c r="M72" s="39"/>
      <c r="N72" s="40"/>
      <c r="O72" s="41"/>
      <c r="P72" s="42"/>
      <c r="Q72" s="37"/>
    </row>
    <row r="73" spans="1:17" s="63" customFormat="1" ht="14.25">
      <c r="A73" s="32">
        <v>1</v>
      </c>
      <c r="B73" s="33">
        <v>101</v>
      </c>
      <c r="C73" s="37"/>
      <c r="D73" s="33" t="s">
        <v>199</v>
      </c>
      <c r="E73" s="33">
        <v>1957</v>
      </c>
      <c r="F73" s="38"/>
      <c r="G73" s="43" t="s">
        <v>206</v>
      </c>
      <c r="H73" s="32"/>
      <c r="I73" s="32"/>
      <c r="J73" s="32"/>
      <c r="K73" s="32"/>
      <c r="L73" s="90">
        <v>2.5266203703703704E-2</v>
      </c>
      <c r="M73" s="39">
        <f>L73-L72</f>
        <v>2.1643518518518548E-3</v>
      </c>
      <c r="N73" s="40"/>
      <c r="O73" s="41"/>
      <c r="P73" s="42"/>
      <c r="Q73" s="37"/>
    </row>
    <row r="74" spans="1:17" s="63" customFormat="1" ht="14.25">
      <c r="A74" s="33">
        <v>2</v>
      </c>
      <c r="B74" s="32">
        <v>102</v>
      </c>
      <c r="C74" s="37"/>
      <c r="D74" s="32" t="s">
        <v>130</v>
      </c>
      <c r="E74" s="32">
        <v>1954</v>
      </c>
      <c r="F74" s="38"/>
      <c r="G74" s="36" t="s">
        <v>157</v>
      </c>
      <c r="H74" s="33"/>
      <c r="I74" s="33"/>
      <c r="J74" s="33"/>
      <c r="K74" s="33"/>
      <c r="L74" s="89">
        <v>2.7465277777777772E-2</v>
      </c>
      <c r="M74" s="39">
        <f>L74-L72</f>
        <v>4.3634259259259234E-3</v>
      </c>
      <c r="N74" s="40"/>
      <c r="O74" s="41"/>
      <c r="P74" s="42"/>
      <c r="Q74" s="37"/>
    </row>
    <row r="75" spans="1:17" s="63" customFormat="1" ht="14.25">
      <c r="A75" s="32">
        <v>3</v>
      </c>
      <c r="B75" s="33">
        <v>103</v>
      </c>
      <c r="C75" s="37"/>
      <c r="D75" s="33" t="s">
        <v>200</v>
      </c>
      <c r="E75" s="33">
        <v>1954</v>
      </c>
      <c r="F75" s="38"/>
      <c r="G75" s="43" t="s">
        <v>206</v>
      </c>
      <c r="H75" s="32"/>
      <c r="I75" s="32"/>
      <c r="J75" s="32"/>
      <c r="K75" s="32"/>
      <c r="L75" s="90">
        <v>2.9826388888888892E-2</v>
      </c>
      <c r="M75" s="39">
        <f>L75-L72</f>
        <v>6.7245370370370428E-3</v>
      </c>
      <c r="N75" s="40"/>
      <c r="O75" s="41"/>
      <c r="P75" s="42"/>
      <c r="Q75" s="37"/>
    </row>
    <row r="76" spans="1:17" s="63" customFormat="1" ht="14.25">
      <c r="A76" s="33">
        <v>4</v>
      </c>
      <c r="B76" s="32">
        <v>106</v>
      </c>
      <c r="C76" s="37"/>
      <c r="D76" s="32" t="s">
        <v>201</v>
      </c>
      <c r="E76" s="32">
        <v>1957</v>
      </c>
      <c r="F76" s="38"/>
      <c r="G76" s="36" t="s">
        <v>157</v>
      </c>
      <c r="H76" s="33"/>
      <c r="I76" s="33"/>
      <c r="J76" s="33"/>
      <c r="K76" s="33"/>
      <c r="L76" s="89">
        <v>3.1273148148148147E-2</v>
      </c>
      <c r="M76" s="39">
        <f>L76-L72</f>
        <v>8.171296296296298E-3</v>
      </c>
      <c r="N76" s="40"/>
      <c r="O76" s="41"/>
      <c r="P76" s="42"/>
      <c r="Q76" s="37"/>
    </row>
    <row r="77" spans="1:17" s="63" customFormat="1">
      <c r="A77" s="111" t="s">
        <v>34</v>
      </c>
      <c r="B77" s="112"/>
      <c r="C77" s="112"/>
      <c r="D77" s="112"/>
      <c r="E77" s="112"/>
      <c r="F77" s="112"/>
      <c r="G77" s="112"/>
      <c r="H77" s="112"/>
      <c r="I77" s="112"/>
      <c r="J77" s="113"/>
      <c r="K77" s="111" t="s">
        <v>35</v>
      </c>
      <c r="L77" s="112"/>
      <c r="M77" s="112"/>
      <c r="N77" s="112"/>
      <c r="O77" s="112"/>
      <c r="P77" s="112"/>
      <c r="Q77" s="113"/>
    </row>
    <row r="78" spans="1:17" s="63" customFormat="1" ht="8.25" customHeight="1">
      <c r="A78" s="111" t="s">
        <v>170</v>
      </c>
      <c r="B78" s="112"/>
      <c r="C78" s="112"/>
      <c r="D78" s="112"/>
      <c r="E78" s="112"/>
      <c r="F78" s="112"/>
      <c r="G78" s="112"/>
      <c r="H78" s="112"/>
      <c r="I78" s="112"/>
      <c r="J78" s="113"/>
      <c r="K78" s="111"/>
      <c r="L78" s="112"/>
      <c r="M78" s="112"/>
      <c r="N78" s="112"/>
      <c r="O78" s="112"/>
      <c r="P78" s="112"/>
      <c r="Q78" s="113"/>
    </row>
    <row r="79" spans="1:17" s="63" customFormat="1">
      <c r="L79" s="70"/>
      <c r="M79" s="95"/>
    </row>
    <row r="80" spans="1:17" s="63" customFormat="1" ht="20.25" customHeight="1">
      <c r="A80" s="114" t="s">
        <v>36</v>
      </c>
      <c r="B80" s="115"/>
      <c r="C80" s="115"/>
      <c r="D80" s="116"/>
      <c r="E80" s="114"/>
      <c r="F80" s="115"/>
      <c r="G80" s="115"/>
      <c r="H80" s="115"/>
      <c r="I80" s="115"/>
      <c r="J80" s="115"/>
      <c r="K80" s="115"/>
      <c r="L80" s="114" t="s">
        <v>37</v>
      </c>
      <c r="M80" s="115"/>
      <c r="N80" s="115"/>
      <c r="O80" s="115"/>
      <c r="P80" s="115"/>
      <c r="Q80" s="116"/>
    </row>
    <row r="81" spans="1:17" s="63" customFormat="1">
      <c r="A81" s="111"/>
      <c r="B81" s="112"/>
      <c r="C81" s="112"/>
      <c r="D81" s="113"/>
      <c r="E81" s="111"/>
      <c r="F81" s="112"/>
      <c r="G81" s="112"/>
      <c r="H81" s="112"/>
      <c r="I81" s="112"/>
      <c r="J81" s="112"/>
      <c r="K81" s="112"/>
      <c r="L81" s="111"/>
      <c r="M81" s="112"/>
      <c r="N81" s="112"/>
      <c r="O81" s="112"/>
      <c r="P81" s="112"/>
      <c r="Q81" s="113"/>
    </row>
    <row r="82" spans="1:17" s="62" customFormat="1" ht="15">
      <c r="A82" s="117" t="str">
        <f>VLOOKUP(UPPER(CONCATENATE(A80,":")),$A$17:$J$22,10,FALSE)</f>
        <v>Кошорайло Е.Н.. (СС1К, Г.Новосибирск)</v>
      </c>
      <c r="B82" s="118"/>
      <c r="C82" s="118"/>
      <c r="D82" s="119"/>
      <c r="E82" s="117" t="str">
        <f>IF(ISBLANK(E80),"",VLOOKUP(UPPER(CONCATENATE(E80,":")),$A$17:$J$22,10,FALSE))</f>
        <v/>
      </c>
      <c r="F82" s="118"/>
      <c r="G82" s="118"/>
      <c r="H82" s="118"/>
      <c r="I82" s="118"/>
      <c r="J82" s="118"/>
      <c r="K82" s="118"/>
      <c r="L82" s="117" t="str">
        <f>VLOOKUP(UPPER(CONCATENATE(L80,":")),$A$17:$J$22,10,FALSE)</f>
        <v>Рябухина Т.Э. (СС1К, Г.Новосибирск)</v>
      </c>
      <c r="M82" s="118"/>
      <c r="N82" s="118"/>
      <c r="O82" s="118"/>
      <c r="P82" s="118"/>
      <c r="Q82" s="119"/>
    </row>
  </sheetData>
  <mergeCells count="36">
    <mergeCell ref="G23:K23"/>
    <mergeCell ref="A1:Q1"/>
    <mergeCell ref="A2:Q2"/>
    <mergeCell ref="A3:Q3"/>
    <mergeCell ref="A4:Q4"/>
    <mergeCell ref="A5:Q5"/>
    <mergeCell ref="A6:Q6"/>
    <mergeCell ref="A7:Q7"/>
    <mergeCell ref="A8:Q8"/>
    <mergeCell ref="A9:Q9"/>
    <mergeCell ref="A10:Q10"/>
    <mergeCell ref="A11:Q11"/>
    <mergeCell ref="A24:Q24"/>
    <mergeCell ref="A30:Q30"/>
    <mergeCell ref="A36:Q36"/>
    <mergeCell ref="A82:D82"/>
    <mergeCell ref="E82:K82"/>
    <mergeCell ref="L82:Q82"/>
    <mergeCell ref="A25:Q25"/>
    <mergeCell ref="G35:K35"/>
    <mergeCell ref="A81:D81"/>
    <mergeCell ref="E81:K81"/>
    <mergeCell ref="L81:Q81"/>
    <mergeCell ref="A77:J77"/>
    <mergeCell ref="K77:Q77"/>
    <mergeCell ref="A78:J78"/>
    <mergeCell ref="K78:Q78"/>
    <mergeCell ref="A43:Q43"/>
    <mergeCell ref="A58:Q58"/>
    <mergeCell ref="A49:Q49"/>
    <mergeCell ref="A62:Q62"/>
    <mergeCell ref="A80:D80"/>
    <mergeCell ref="E80:K80"/>
    <mergeCell ref="L80:Q80"/>
    <mergeCell ref="A67:Q67"/>
    <mergeCell ref="A71:Q71"/>
  </mergeCells>
  <conditionalFormatting sqref="L26:L29 L31:L35 L37:L42 L44:L48 L50:L57">
    <cfRule type="expression" dxfId="16" priority="15">
      <formula>L26&gt;0.0416665509259259</formula>
    </cfRule>
    <cfRule type="expression" dxfId="15" priority="16">
      <formula>"&gt;$W$21"</formula>
    </cfRule>
  </conditionalFormatting>
  <conditionalFormatting sqref="L26:L29 L31:L35 L37:L42 L44:L48 L50:L57">
    <cfRule type="expression" dxfId="14" priority="15">
      <formula>L26&gt;0.0416665509259259</formula>
    </cfRule>
  </conditionalFormatting>
  <conditionalFormatting sqref="E80:K81">
    <cfRule type="expression" dxfId="13" priority="14">
      <formula>ISBLANK($E$105)</formula>
    </cfRule>
  </conditionalFormatting>
  <conditionalFormatting sqref="E82:K82">
    <cfRule type="expression" dxfId="12" priority="13">
      <formula>ISBLANK($E$105)</formula>
    </cfRule>
  </conditionalFormatting>
  <conditionalFormatting sqref="L59:L61 L63:L66 L68:L70 L72:L76">
    <cfRule type="expression" dxfId="11" priority="11">
      <formula>L59&gt;0.0416665509259259</formula>
    </cfRule>
    <cfRule type="expression" dxfId="10" priority="12">
      <formula>"&gt;$W$21"</formula>
    </cfRule>
  </conditionalFormatting>
  <conditionalFormatting sqref="L59:L61 L63:L66 L68:L70 L72:L76">
    <cfRule type="expression" dxfId="9" priority="10">
      <formula>L59&gt;0.0416665509259259</formula>
    </cfRule>
  </conditionalFormatting>
  <conditionalFormatting sqref="L63:L66">
    <cfRule type="expression" dxfId="8" priority="8">
      <formula>L63&gt;0.0416665509259259</formula>
    </cfRule>
    <cfRule type="expression" dxfId="7" priority="9">
      <formula>"&gt;$W$21"</formula>
    </cfRule>
  </conditionalFormatting>
  <conditionalFormatting sqref="L63:L66">
    <cfRule type="expression" dxfId="6" priority="7">
      <formula>L63&gt;0.0416665509259259</formula>
    </cfRule>
  </conditionalFormatting>
  <conditionalFormatting sqref="L68:L70 L72:L73">
    <cfRule type="expression" dxfId="5" priority="5">
      <formula>L68&gt;0.0416665509259259</formula>
    </cfRule>
    <cfRule type="expression" dxfId="4" priority="6">
      <formula>"&gt;$W$21"</formula>
    </cfRule>
  </conditionalFormatting>
  <conditionalFormatting sqref="L68:L70 L72:L73">
    <cfRule type="expression" dxfId="3" priority="4">
      <formula>L68&gt;0.0416665509259259</formula>
    </cfRule>
  </conditionalFormatting>
  <conditionalFormatting sqref="L72:L76">
    <cfRule type="expression" dxfId="2" priority="2">
      <formula>L72&gt;0.0416665509259259</formula>
    </cfRule>
    <cfRule type="expression" dxfId="1" priority="3">
      <formula>"&gt;$W$21"</formula>
    </cfRule>
  </conditionalFormatting>
  <conditionalFormatting sqref="L72:L76">
    <cfRule type="expression" dxfId="0" priority="1">
      <formula>L72&gt;0.0416665509259259</formula>
    </cfRule>
  </conditionalFormatting>
  <dataValidations count="2">
    <dataValidation type="list" allowBlank="1" showInputMessage="1" showErrorMessage="1" sqref="A80 E80 L80">
      <formula1>ДляПодписи</formula1>
    </dataValidation>
    <dataValidation type="list" allowBlank="1" showInputMessage="1" showErrorMessage="1" sqref="A17:A22">
      <formula1>#REF!</formula1>
    </dataValidation>
  </dataValidations>
  <pageMargins left="0.25" right="0.25" top="0.75" bottom="0.75" header="0.3" footer="0.3"/>
  <pageSetup paperSize="9" orientation="landscape" verticalDpi="0" r:id="rId1"/>
  <drawing r:id="rId2"/>
  <legacyDrawing r:id="rId3"/>
  <oleObjects>
    <oleObject progId="CorelDraw.Graphic.18" shapeId="282631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ЕВСК</vt:lpstr>
      <vt:lpstr>Трассы</vt:lpstr>
      <vt:lpstr>мужчмны 10 км</vt:lpstr>
      <vt:lpstr>ДляПодписи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Vlasov</dc:creator>
  <cp:lastModifiedBy>EK</cp:lastModifiedBy>
  <cp:revision/>
  <cp:lastPrinted>2023-01-05T06:55:07Z</cp:lastPrinted>
  <dcterms:created xsi:type="dcterms:W3CDTF">2016-01-09T00:27:40Z</dcterms:created>
  <dcterms:modified xsi:type="dcterms:W3CDTF">2023-01-05T07:02:27Z</dcterms:modified>
</cp:coreProperties>
</file>